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ol\Desktop\"/>
    </mc:Choice>
  </mc:AlternateContent>
  <xr:revisionPtr revIDLastSave="0" documentId="13_ncr:1_{9FB21849-653D-4CF2-BBDB-E19AD3E2F5AC}" xr6:coauthVersionLast="47" xr6:coauthVersionMax="47" xr10:uidLastSave="{00000000-0000-0000-0000-000000000000}"/>
  <bookViews>
    <workbookView xWindow="-108" yWindow="-108" windowWidth="23256" windowHeight="12456" tabRatio="790" xr2:uid="{00000000-000D-0000-FFFF-FFFF00000000}"/>
  </bookViews>
  <sheets>
    <sheet name="Orientação Geral" sheetId="1" r:id="rId1"/>
    <sheet name="Checklist" sheetId="2" r:id="rId2"/>
    <sheet name="Plano de Ação" sheetId="4" r:id="rId3"/>
    <sheet name="Dashboard" sheetId="3" r:id="rId4"/>
    <sheet name="Links Úteis" sheetId="8" r:id="rId5"/>
    <sheet name="- Isenção de responsabilidade -" sheetId="6" r:id="rId6"/>
    <sheet name="Dado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2TAJWg+WxWCBpFI3B7JmlUyzEUYrptjZZ7wOIX9+6hE="/>
    </ext>
  </extLst>
</workbook>
</file>

<file path=xl/calcChain.xml><?xml version="1.0" encoding="utf-8"?>
<calcChain xmlns="http://schemas.openxmlformats.org/spreadsheetml/2006/main">
  <c r="G21" i="7" l="1"/>
  <c r="G20" i="7"/>
  <c r="G19" i="7"/>
  <c r="G18" i="7"/>
  <c r="C20" i="7"/>
  <c r="C19" i="7"/>
  <c r="G25" i="7"/>
  <c r="C18" i="7"/>
  <c r="C21" i="7" s="1"/>
  <c r="C7" i="3"/>
  <c r="C6" i="3"/>
  <c r="C5" i="3"/>
  <c r="E47" i="2" a="1"/>
  <c r="E47" i="2" s="1"/>
  <c r="C8" i="3" l="1"/>
  <c r="G22" i="7"/>
  <c r="H20" i="7" s="1"/>
  <c r="H19" i="7"/>
  <c r="D20" i="7"/>
  <c r="D19" i="7"/>
  <c r="D18" i="7"/>
  <c r="G26" i="7"/>
  <c r="H18" i="7" l="1"/>
  <c r="H21" i="7"/>
  <c r="G27" i="7"/>
  <c r="H25" i="7" s="1"/>
  <c r="H26" i="7" l="1"/>
</calcChain>
</file>

<file path=xl/sharedStrings.xml><?xml version="1.0" encoding="utf-8"?>
<sst xmlns="http://schemas.openxmlformats.org/spreadsheetml/2006/main" count="153" uniqueCount="110">
  <si>
    <t>Resolução CD/ANPD nº 18, de 16 de julho de 2024</t>
  </si>
  <si>
    <t>Plenamente atendido</t>
  </si>
  <si>
    <t>Parcialmente atendido</t>
  </si>
  <si>
    <t>Não atendido</t>
  </si>
  <si>
    <t>Ref.</t>
  </si>
  <si>
    <t>Exigências</t>
  </si>
  <si>
    <t>Artigo   nº</t>
  </si>
  <si>
    <t>Situação</t>
  </si>
  <si>
    <t>Designação do encarregado pelo tramento de dados pessoais (D.P.O.)</t>
  </si>
  <si>
    <t>3º</t>
  </si>
  <si>
    <t>Há designação, por ato formal, do D.P.O.?</t>
  </si>
  <si>
    <t>O documento de formallização está dispónível para à A.N.P.D., quando por ela requerido?</t>
  </si>
  <si>
    <t>Há um canal de comunicação, no caso epecifico de "Agente de Tratamento de Pequeno Porte", nos termos do artigo 11 da Resolução CD/ANPD nº 2/22?</t>
  </si>
  <si>
    <t>Há designação formal de substituto do D.P.O., em caso de eventual ausência?</t>
  </si>
  <si>
    <t>4º</t>
  </si>
  <si>
    <t>As qualificações profissionais do D.P.O. encontram-se estabelecidas pelo agente de tratamento (controlador/operador)?</t>
  </si>
  <si>
    <t>7º</t>
  </si>
  <si>
    <t>Identificação e divulgação de informações de contato do D.P.O.</t>
  </si>
  <si>
    <t>8º</t>
  </si>
  <si>
    <t xml:space="preserve">Há publicação de forma clara e objetiva no site eletrônico da E.F.P.C., em local de destaque e de fácil acesso para os titulares dos dados? </t>
  </si>
  <si>
    <t>9º</t>
  </si>
  <si>
    <t xml:space="preserve">    Nome completo (no caso de pessoa natural)</t>
  </si>
  <si>
    <t xml:space="preserve">    Informações de contato</t>
  </si>
  <si>
    <t>Há provimento de recursos humanos, técnicos e administrativos, por parte do agente de tratamento, para que o D.P.O. execute sua função?</t>
  </si>
  <si>
    <t>Há evidência de solicitação ao encarregado, pelo D.P.O., de assistência e orientação quando da realização de atividades envolvendo decisões estratégicas?</t>
  </si>
  <si>
    <t>Ao D.P.O. é assegurada autonomia técnica necessária para cumprir suas atividades, livre de interferências?</t>
  </si>
  <si>
    <t>Está assegurado aos titulares de dados pessoais, por meios céleres, eficazes e adequados, a comunicação com o D.P.O. e o exercício de seus direitos?</t>
  </si>
  <si>
    <t>É garantido ao D.P.O. acesso direto às pessoas de maior nível hierárquico dentro da E.F.P.C.?</t>
  </si>
  <si>
    <t>Há evidências da capacidade do D.P.O. de comunicar-se com os titulares e com a ANPD, de forma clara e precisa e em língua portuguesa?</t>
  </si>
  <si>
    <t xml:space="preserve">Condições comprovadas para que o D.P.O. possa exercer as seguintes atividades: </t>
  </si>
  <si>
    <t>aceitar reclamações e comunicações dos titulares, prestar esclarecimentos e adotar providências cabíveis;</t>
  </si>
  <si>
    <t>receber comunicações da A.N.P.D. e adotar providências;</t>
  </si>
  <si>
    <t>orientar os funcionários e os contratados do agente de tratamento a respeito das práticas a serem tomadas em relação à proteção de dados pessoais;</t>
  </si>
  <si>
    <t>executar as demais atribuições determinadas pelo agente de tratamento ou estabelecidas em normas complementares;</t>
  </si>
  <si>
    <t>adotar as medidas necessárias para o atendimento da solicitação da A.N.P.D. e para o fornecimento das informações pertinentes;</t>
  </si>
  <si>
    <t>efetuar registro e comunicação de incidente de segurança;</t>
  </si>
  <si>
    <t>efetuar registro das operações de tratamento de dados pessoais;</t>
  </si>
  <si>
    <t>elaborar relatório de impacto à proteção de dados pessoais;</t>
  </si>
  <si>
    <t>estabelecer mecanismos internos de supervisão e de mitigação de riscos relativos ao tratamento de dados pessoais;</t>
  </si>
  <si>
    <t>estabelecer medidas de segurança, técnicas e administrativas, aptas a proteger os dados pessoais de acessos não autorizados, destruição, perda, alteração e outros;</t>
  </si>
  <si>
    <t>estabelecer processos e políticas internas que assegurem o cumprimento da Lei;</t>
  </si>
  <si>
    <t>orientar instrumentos contratuais que disciplinem questões relacionadas ao tratamento de dados pessoais;</t>
  </si>
  <si>
    <t>atuar nas transferências internacionais de dados;</t>
  </si>
  <si>
    <t>estabelecer produtos e serviços que adotem padrões de design compatíveis com os princípios previstos na LGPD;</t>
  </si>
  <si>
    <t>atuar com ética, integridade e autonomia técnica, evitando situações que possam configurar conflito de interesse;</t>
  </si>
  <si>
    <t>declarar ao agente de tratamento qualquer situação de conflito de interesse, responsabilizando-se pela veracidade das informações prestadas; e</t>
  </si>
  <si>
    <t>deixar de exercer atribuições que acarretem conflito de interesse (garantia obtida do agente de tratamento).</t>
  </si>
  <si>
    <t>{ Logo da sua entidade}</t>
  </si>
  <si>
    <t>Aspectos avaliados em relação a legislação</t>
  </si>
  <si>
    <t>Itens</t>
  </si>
  <si>
    <t>Condições comprovadas para que o D.P.O. possa exercer as seguintes atividades</t>
  </si>
  <si>
    <t>5W</t>
  </si>
  <si>
    <t>2 H</t>
  </si>
  <si>
    <t>STATUS</t>
  </si>
  <si>
    <t>What: O quê?</t>
  </si>
  <si>
    <t>Why: Por que?</t>
  </si>
  <si>
    <t>Who: Quem?</t>
  </si>
  <si>
    <t>Where: Onde?</t>
  </si>
  <si>
    <t>When: Quando?</t>
  </si>
  <si>
    <t>How: Como?</t>
  </si>
  <si>
    <t>How much: Quanto Custa?</t>
  </si>
  <si>
    <t>justificativa dos motivos e objetivos de executar a ação ou solucionar o problema.</t>
  </si>
  <si>
    <t>definição dos responsáveis pela execução do que foi planejado.</t>
  </si>
  <si>
    <t>informação sobre onde cada um dos procedimentos que serão executados.</t>
  </si>
  <si>
    <t>cronograma que estabelece quando será executada cada etapa do plano.</t>
  </si>
  <si>
    <t>explicação sobre como serão executados os procedimentos para atingir os objetivos estabelecidos.</t>
  </si>
  <si>
    <t>limitação de quanto custará cada procedimento e o custo total do que será feito.</t>
  </si>
  <si>
    <t>Autoridade Nacional de Proteção de Dados ANPD</t>
  </si>
  <si>
    <t>Materiais Educativos e Publicações</t>
  </si>
  <si>
    <t>Documentos Técnicos</t>
  </si>
  <si>
    <t>Regulamentações da ANPD</t>
  </si>
  <si>
    <t>Agenda Regulatória</t>
  </si>
  <si>
    <t>Guia Orientativo – Atuação do Encarregado pelo Tratamento de Dados Pessoais</t>
  </si>
  <si>
    <t>Fórmula: Diagnóstico de adequação</t>
  </si>
  <si>
    <t>=SUMPRODUCT((B2:B32="Sim")*100 + (B2:B32="Em implementação")*50) / 31</t>
  </si>
  <si>
    <t>Lista: Nível de Adequação</t>
  </si>
  <si>
    <t>Lista: Status Plano de Ação</t>
  </si>
  <si>
    <t>Concluídas</t>
  </si>
  <si>
    <t>Atrasadas</t>
  </si>
  <si>
    <t>Em andamento</t>
  </si>
  <si>
    <t>Não iniciado</t>
  </si>
  <si>
    <t>Gráfico: Nível de Adequação</t>
  </si>
  <si>
    <t>Quantidade</t>
  </si>
  <si>
    <t>Percentual</t>
  </si>
  <si>
    <t>Gráfico: Plano de Ação</t>
  </si>
  <si>
    <t>Status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</si>
  <si>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</si>
  <si>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</si>
  <si>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</si>
  <si>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</si>
  <si>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</si>
  <si>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</si>
  <si>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</si>
  <si>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</si>
  <si>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Os requisitos já são atendidos sem necessidade de ajustes.</t>
  </si>
  <si>
    <t>Atende parcialmente, sendo necessários ajustes ou melhorias.</t>
  </si>
  <si>
    <t>Não atende aos requisitos, exigindo mudanças estruturais ou novos processos.</t>
  </si>
  <si>
    <t>ação que deve ser executada, ou problema a ser solucionado.</t>
  </si>
  <si>
    <t>Guia Referencial da Lei Geral de Proteção de Dados Para Entidades Fechadas de Previdência Complementar</t>
  </si>
  <si>
    <t>Guia Temporalidade E Descarte De Dados Pessoais</t>
  </si>
  <si>
    <t>Guia Compartilhamento De Dados</t>
  </si>
  <si>
    <t>Guia Segurança Cibernética! Saiba como…</t>
  </si>
  <si>
    <t>Guia Incidentes De Segurança Com Dados Pessoais</t>
  </si>
  <si>
    <r>
      <rPr>
        <b/>
        <sz val="10"/>
        <color rgb="FF7030A0"/>
        <rFont val="Source Sans Pro"/>
        <family val="2"/>
      </rPr>
      <t>Isenção de Responsabilidade</t>
    </r>
    <r>
      <rPr>
        <b/>
        <sz val="10"/>
        <color rgb="FF000000"/>
        <rFont val="Source Sans Pro"/>
        <family val="2"/>
      </rPr>
      <t xml:space="preserve">
</t>
    </r>
    <r>
      <rPr>
        <sz val="10"/>
        <color rgb="FF000000"/>
        <rFont val="Source Sans Pro"/>
        <family val="2"/>
      </rPr>
      <t xml:space="preserve">
Este checklist foi elaborado com base na Resolução CD/ANPD nº 18, de 16 de julho de 2024 publicada pela Autoridade Nacional de Proteção de Dados ANPD, com o objetivo de auxiliar na avaliação de conformidade com seus requisitos. No entanto, ele não substitui a interpretação oficial da norma, nem constitui aconselhamento jurídico, regulatório ou técnico.
</t>
    </r>
    <r>
      <rPr>
        <b/>
        <sz val="10"/>
        <color rgb="FF7030A0"/>
        <rFont val="Source Sans Pro"/>
        <family val="2"/>
      </rPr>
      <t>A Comissão Leste de Governança e Riscos da Abrapp e seus membros</t>
    </r>
    <r>
      <rPr>
        <b/>
        <sz val="10"/>
        <color rgb="FF000000"/>
        <rFont val="Source Sans Pro"/>
        <family val="2"/>
      </rPr>
      <t xml:space="preserve"> </t>
    </r>
    <r>
      <rPr>
        <sz val="10"/>
        <color rgb="FF000000"/>
        <rFont val="Source Sans Pro"/>
        <family val="2"/>
      </rPr>
      <t>não se responsabilizam pela precisão, atualização ou adequação deste checklist à legislação vigente, tampouco por decisões tomadas com base em seu conteúdo. A responsabilidade pela análise independente e pela aplicação das exigências legais recai integralmente sobre o usuário, que deve buscar orientação profissional ou institucional, se necessário.
O uso deste checklist é facultativo e feito por conta e risco do usuário.
Qualquer dependência que você colocar em tais informações é, portanto, estritamente por sua conta e risco.</t>
    </r>
  </si>
  <si>
    <t>Abrapp LGPD: Perguntas e Respostas</t>
  </si>
  <si>
    <t>SUMPRODUCT soma os valores conforme a condição:</t>
  </si>
  <si>
    <r>
      <t xml:space="preserve">Se o status for "Plenamente atendido", considera </t>
    </r>
    <r>
      <rPr>
        <b/>
        <sz val="10"/>
        <color theme="1"/>
        <rFont val="Source Sans Pro"/>
        <family val="2"/>
      </rPr>
      <t>100</t>
    </r>
  </si>
  <si>
    <r>
      <t xml:space="preserve">Se for "Parcialmente atendido", considera </t>
    </r>
    <r>
      <rPr>
        <b/>
        <sz val="10"/>
        <color theme="1"/>
        <rFont val="Source Sans Pro"/>
        <family val="2"/>
      </rPr>
      <t>50</t>
    </r>
  </si>
  <si>
    <r>
      <t xml:space="preserve">Se for "Não atendido", considera </t>
    </r>
    <r>
      <rPr>
        <b/>
        <sz val="10"/>
        <color theme="1"/>
        <rFont val="Source Sans Pro"/>
        <family val="2"/>
      </rPr>
      <t>0</t>
    </r>
  </si>
  <si>
    <r>
      <rPr>
        <b/>
        <sz val="12"/>
        <color rgb="FF7030A0"/>
        <rFont val="Source Sans Pro"/>
        <family val="2"/>
      </rPr>
      <t>Comissão Técnica Leste de Governança e Riscos da Abrapp</t>
    </r>
    <r>
      <rPr>
        <b/>
        <sz val="10"/>
        <rFont val="Source Sans Pro"/>
        <family val="2"/>
      </rPr>
      <t xml:space="preserve">
</t>
    </r>
    <r>
      <rPr>
        <sz val="10"/>
        <rFont val="Source Sans Pro"/>
        <family val="2"/>
      </rPr>
      <t xml:space="preserve">
A Comissão Técnica Leste de Governança e Riscos da Abrapp reúne especialistas dedicados ao aprimoramento das práticas de governança, gestão de riscos e compliance no segmento de previdência complementar fechada. Nosso objetivo é fomentar o debate qualificado, desenvolver materiais técnicos e compartilhar boas práticas que contribuam para o fortalecimento das Entidades Fechadas de Previdência Complementar (EFPC), alinhando-se às exigências regulatórias e aos desafios do setor.
No âmbito desse trabalho, a Comissão elaborou um checklist orientativo, fundamentado na </t>
    </r>
    <r>
      <rPr>
        <b/>
        <sz val="10"/>
        <color rgb="FF7030A0"/>
        <rFont val="Source Sans Pro"/>
        <family val="2"/>
      </rPr>
      <t>Resolução CD/ANPD nº 18, de 16 de julho de 2024</t>
    </r>
    <r>
      <rPr>
        <sz val="10"/>
        <rFont val="Source Sans Pro"/>
        <family val="2"/>
      </rPr>
      <t xml:space="preserve"> publicada pela Autoridade Nacional de Proteção de Dados ANPD, para auxiliar as entidades na avaliação de sua conformidade com os requisitos estabelecidos. O material aborda as responsabilidades do encarregado, seu papel na conformidade com a Lei Geral de Proteção de Dados (LGPD) e os desafios práticos enfrentados pelas entidades.
Como leitura complementar,</t>
    </r>
    <r>
      <rPr>
        <b/>
        <sz val="10"/>
        <color rgb="FF7030A0"/>
        <rFont val="Source Sans Pro"/>
        <family val="2"/>
      </rPr>
      <t xml:space="preserve"> sugerimos o Guia Orientativo – Atuação do Encarregado pelo Tratamento de Dados Pessoais, publicado pela Autoridade Nacional de Proteção de Dados (ANPD)</t>
    </r>
    <r>
      <rPr>
        <sz val="10"/>
        <rFont val="Source Sans Pro"/>
        <family val="2"/>
      </rPr>
      <t>. O material apresenta diretrizes importantes sobre o papel e as responsabilidades do encarregado no contexto da Lei Geral de Proteção de Dados (LGPD), oferecendo insights valiosos para a gestão da privacidade e da proteção de dados nas EFPC.
Convidamos todos os profissionais do setor a explorarem esse guia e a acompanharem os trabalhos das Comissões de Governança e Riscos da Abrapp, que seguem comprometidas em apoiar a evolução da governança e da gestão de riscos no ambiente previdenciário.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</si>
</sst>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1"/>
      <color theme="1"/>
      <name val="Calibri"/>
      <scheme val="minor"/>
    </font>
    <font>
      <sz val="10"/>
      <color theme="1"/>
      <name val="Source Sans Pro"/>
      <family val="2"/>
    </font>
    <font>
      <b/>
      <u/>
      <sz val="14"/>
      <color theme="10"/>
      <name val="Source Sans Pro"/>
      <family val="2"/>
    </font>
    <font>
      <b/>
      <u/>
      <sz val="14"/>
      <color rgb="FF0563C1"/>
      <name val="Source Sans Pro"/>
      <family val="2"/>
    </font>
    <font>
      <b/>
      <sz val="10"/>
      <color theme="1"/>
      <name val="Source Sans Pro"/>
      <family val="2"/>
    </font>
    <font>
      <b/>
      <sz val="10"/>
      <color theme="0"/>
      <name val="Source Sans Pro"/>
      <family val="2"/>
    </font>
    <font>
      <b/>
      <sz val="10"/>
      <color rgb="FFFFFFFF"/>
      <name val="Source Sans Pro"/>
      <family val="2"/>
    </font>
    <font>
      <b/>
      <sz val="10"/>
      <color rgb="FFFF0000"/>
      <name val="Source Sans Pro"/>
      <family val="2"/>
    </font>
    <font>
      <sz val="10"/>
      <color rgb="FF000000"/>
      <name val="Source Sans Pro"/>
      <family val="2"/>
    </font>
    <font>
      <b/>
      <sz val="14"/>
      <color rgb="FF000000"/>
      <name val="Source Sans Pro"/>
      <family val="2"/>
    </font>
    <font>
      <sz val="11"/>
      <name val="Calibri"/>
      <family val="2"/>
    </font>
    <font>
      <u/>
      <sz val="10"/>
      <color rgb="FF0000FF"/>
      <name val="Source Sans Pro"/>
      <family val="2"/>
    </font>
    <font>
      <b/>
      <sz val="10"/>
      <color rgb="FF000000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theme="1"/>
      <name val="Source Sans Pro"/>
      <family val="2"/>
    </font>
    <font>
      <sz val="8"/>
      <color rgb="FF000000"/>
      <name val="Source Sans Pro"/>
      <family val="2"/>
    </font>
    <font>
      <sz val="8"/>
      <color theme="1"/>
      <name val="Calibri"/>
      <family val="2"/>
      <scheme val="minor"/>
    </font>
    <font>
      <b/>
      <sz val="10"/>
      <color rgb="FF000000"/>
      <name val="Source Sans Pro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7030A0"/>
      <name val="Source Sans Pro"/>
      <family val="2"/>
    </font>
    <font>
      <b/>
      <sz val="12"/>
      <color rgb="FF7030A0"/>
      <name val="Source Sans Pro"/>
      <family val="2"/>
    </font>
    <font>
      <b/>
      <sz val="11"/>
      <color theme="0"/>
      <name val="Calibri"/>
      <family val="2"/>
      <scheme val="minor"/>
    </font>
    <font>
      <sz val="12"/>
      <color theme="1"/>
      <name val="Source Sans Pro"/>
      <family val="2"/>
    </font>
    <font>
      <u/>
      <sz val="12"/>
      <color rgb="FF0000FF"/>
      <name val="Source Sans Pro"/>
      <family val="2"/>
    </font>
    <font>
      <u/>
      <sz val="12"/>
      <color theme="10"/>
      <name val="Source Sans Pro"/>
      <family val="2"/>
    </font>
    <font>
      <u/>
      <sz val="10"/>
      <color theme="10"/>
      <name val="Source Sans Pro"/>
      <family val="2"/>
    </font>
    <font>
      <sz val="10"/>
      <color theme="0"/>
      <name val="Source Sans Pro"/>
      <family val="2"/>
    </font>
    <font>
      <sz val="10"/>
      <color rgb="FF674EA7"/>
      <name val="Source Sans Pro"/>
      <family val="2"/>
    </font>
    <font>
      <b/>
      <u/>
      <sz val="12"/>
      <color rgb="FF674EA7"/>
      <name val="Source Sans Pro"/>
      <family val="2"/>
    </font>
    <font>
      <b/>
      <u/>
      <sz val="10"/>
      <color rgb="FF674EA7"/>
      <name val="Source Sans Pro"/>
      <family val="2"/>
    </font>
    <font>
      <u/>
      <sz val="10"/>
      <color rgb="FF674EA7"/>
      <name val="Source Sans Pro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674EA7"/>
        <bgColor rgb="FF674EA7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351C75"/>
        <bgColor rgb="FF351C75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74EA7"/>
        <bgColor rgb="FFC9DAF8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74EA7"/>
      </left>
      <right/>
      <top style="medium">
        <color rgb="FF674EA7"/>
      </top>
      <bottom style="medium">
        <color rgb="FF674EA7"/>
      </bottom>
      <diagonal/>
    </border>
    <border>
      <left/>
      <right/>
      <top style="medium">
        <color rgb="FF674EA7"/>
      </top>
      <bottom style="medium">
        <color rgb="FF674EA7"/>
      </bottom>
      <diagonal/>
    </border>
    <border>
      <left/>
      <right style="medium">
        <color rgb="FF674EA7"/>
      </right>
      <top style="medium">
        <color rgb="FF674EA7"/>
      </top>
      <bottom style="medium">
        <color rgb="FF674EA7"/>
      </bottom>
      <diagonal/>
    </border>
    <border>
      <left style="medium">
        <color rgb="FF674EA7"/>
      </left>
      <right style="medium">
        <color rgb="FF674EA7"/>
      </right>
      <top style="medium">
        <color rgb="FF674EA7"/>
      </top>
      <bottom/>
      <diagonal/>
    </border>
    <border>
      <left style="medium">
        <color rgb="FF674EA7"/>
      </left>
      <right style="medium">
        <color rgb="FF674EA7"/>
      </right>
      <top style="medium">
        <color rgb="FF674EA7"/>
      </top>
      <bottom style="medium">
        <color rgb="FF674EA7"/>
      </bottom>
      <diagonal/>
    </border>
    <border>
      <left style="medium">
        <color rgb="FF674EA7"/>
      </left>
      <right style="medium">
        <color rgb="FF674EA7"/>
      </right>
      <top/>
      <bottom style="medium">
        <color rgb="FF674EA7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2" fontId="6" fillId="7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4" fillId="0" borderId="0" xfId="0" applyFont="1" applyAlignment="1">
      <alignment horizontal="left" vertical="center" readingOrder="1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9" fontId="1" fillId="9" borderId="1" xfId="0" applyNumberFormat="1" applyFont="1" applyFill="1" applyBorder="1" applyAlignment="1">
      <alignment vertical="center" wrapText="1"/>
    </xf>
    <xf numFmtId="9" fontId="1" fillId="0" borderId="0" xfId="0" applyNumberFormat="1" applyFont="1"/>
    <xf numFmtId="0" fontId="1" fillId="9" borderId="1" xfId="0" applyFont="1" applyFill="1" applyBorder="1"/>
    <xf numFmtId="0" fontId="4" fillId="9" borderId="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/>
    <xf numFmtId="0" fontId="1" fillId="12" borderId="0" xfId="0" applyFont="1" applyFill="1" applyAlignment="1">
      <alignment wrapText="1"/>
    </xf>
    <xf numFmtId="0" fontId="16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" fillId="14" borderId="1" xfId="0" applyFont="1" applyFill="1" applyBorder="1" applyAlignment="1">
      <alignment horizontal="left" vertical="center"/>
    </xf>
    <xf numFmtId="0" fontId="1" fillId="15" borderId="0" xfId="0" applyFont="1" applyFill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9" fontId="1" fillId="9" borderId="2" xfId="0" applyNumberFormat="1" applyFont="1" applyFill="1" applyBorder="1" applyAlignment="1">
      <alignment vertical="center" wrapText="1"/>
    </xf>
    <xf numFmtId="0" fontId="26" fillId="0" borderId="0" xfId="1" applyFont="1"/>
    <xf numFmtId="0" fontId="27" fillId="0" borderId="0" xfId="1" applyFont="1"/>
    <xf numFmtId="0" fontId="3" fillId="0" borderId="0" xfId="0" applyFont="1" applyAlignment="1">
      <alignment horizontal="center" wrapText="1"/>
    </xf>
    <xf numFmtId="0" fontId="0" fillId="0" borderId="0" xfId="0"/>
    <xf numFmtId="0" fontId="9" fillId="15" borderId="5" xfId="0" applyFont="1" applyFill="1" applyBorder="1" applyAlignment="1">
      <alignment horizontal="center" vertical="center" wrapText="1"/>
    </xf>
    <xf numFmtId="0" fontId="10" fillId="15" borderId="6" xfId="0" applyFont="1" applyFill="1" applyBorder="1"/>
    <xf numFmtId="0" fontId="10" fillId="15" borderId="7" xfId="0" applyFont="1" applyFill="1" applyBorder="1"/>
    <xf numFmtId="0" fontId="9" fillId="16" borderId="5" xfId="0" applyFont="1" applyFill="1" applyBorder="1" applyAlignment="1">
      <alignment horizontal="center" vertical="center" wrapText="1"/>
    </xf>
    <xf numFmtId="0" fontId="10" fillId="16" borderId="7" xfId="0" applyFont="1" applyFill="1" applyBorder="1"/>
    <xf numFmtId="0" fontId="9" fillId="15" borderId="8" xfId="0" applyFont="1" applyFill="1" applyBorder="1" applyAlignment="1">
      <alignment horizontal="center" vertical="center" wrapText="1"/>
    </xf>
    <xf numFmtId="0" fontId="10" fillId="15" borderId="10" xfId="0" applyFont="1" applyFill="1" applyBorder="1"/>
    <xf numFmtId="0" fontId="4" fillId="0" borderId="0" xfId="0" applyFont="1" applyAlignment="1">
      <alignment horizontal="center" vertical="center"/>
    </xf>
    <xf numFmtId="0" fontId="5" fillId="17" borderId="0" xfId="0" applyFont="1" applyFill="1"/>
    <xf numFmtId="9" fontId="28" fillId="0" borderId="0" xfId="0" applyNumberFormat="1" applyFont="1"/>
    <xf numFmtId="0" fontId="13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29" fillId="0" borderId="0" xfId="0" applyFont="1"/>
    <xf numFmtId="0" fontId="30" fillId="0" borderId="0" xfId="1" applyFont="1"/>
    <xf numFmtId="0" fontId="31" fillId="0" borderId="0" xfId="1" applyFont="1"/>
    <xf numFmtId="0" fontId="32" fillId="0" borderId="0" xfId="1" applyFont="1" applyAlignment="1">
      <alignment horizontal="left" indent="1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vertical="center" wrapText="1"/>
    </xf>
  </cellXfs>
  <cellStyles count="2">
    <cellStyle name="Hiperlink" xfId="1" builtinId="8"/>
    <cellStyle name="Normal" xfId="0" builtinId="0"/>
  </cellStyles>
  <dxfs count="33"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rgb="FFC9DAF8"/>
          <bgColor rgb="FFF3ABF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rgb="FFC9DAF8"/>
          <bgColor rgb="FFF3A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674EA7"/>
        </left>
        <right style="medium">
          <color rgb="FF674EA7"/>
        </right>
        <top style="medium">
          <color rgb="FF674EA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border outline="0">
        <top style="medium">
          <color rgb="FF674EA7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urce Sans Pro"/>
        <scheme val="none"/>
      </font>
      <fill>
        <patternFill patternType="solid">
          <bgColor rgb="FF7030A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Dados-style" pivot="0" count="3" xr9:uid="{00000000-0011-0000-FFFF-FFFF00000000}">
      <tableStyleElement type="headerRow" dxfId="32"/>
      <tableStyleElement type="firstRowStripe" dxfId="31"/>
      <tableStyleElement type="secondRowStripe" dxfId="30"/>
    </tableStyle>
    <tableStyle name="Dados-style 2" pivot="0" count="3" xr9:uid="{00000000-0011-0000-FFFF-FFFF01000000}">
      <tableStyleElement type="headerRow" dxfId="29"/>
      <tableStyleElement type="firstRowStripe" dxfId="28"/>
      <tableStyleElement type="secondRowStripe" dxfId="27"/>
    </tableStyle>
  </tableStyles>
  <colors>
    <mruColors>
      <color rgb="FF674EA7"/>
      <color rgb="FFF3ABF7"/>
      <color rgb="FFC886C0"/>
      <color rgb="FFFF6600"/>
      <color rgb="FFFF9999"/>
      <color rgb="FFA92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Nível de adequação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Dados!$D$17</c:f>
              <c:strCache>
                <c:ptCount val="1"/>
                <c:pt idx="0">
                  <c:v>Percentual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12F-4205-BBFD-2FB8D1A055D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12F-4205-BBFD-2FB8D1A055D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12F-4205-BBFD-2FB8D1A055D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Dados!$B$18:$B$20</c:f>
              <c:strCache>
                <c:ptCount val="3"/>
                <c:pt idx="0">
                  <c:v>Plenamente atendido</c:v>
                </c:pt>
                <c:pt idx="1">
                  <c:v>Parcialmente atendido</c:v>
                </c:pt>
                <c:pt idx="2">
                  <c:v>Não atendido</c:v>
                </c:pt>
              </c:strCache>
            </c:strRef>
          </c:cat>
          <c:val>
            <c:numRef>
              <c:f>Dados!$D$18:$D$20</c:f>
              <c:numCache>
                <c:formatCode>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2F-4205-BBFD-2FB8D1A0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/>
              <a:t>Status Plano de 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4DD-4A7D-9591-8FD70793771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04DD-4A7D-9591-8FD70793771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4DD-4A7D-9591-8FD70793771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04DD-4A7D-9591-8FD7079377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Dados!$F$18:$F$21</c:f>
              <c:strCache>
                <c:ptCount val="4"/>
                <c:pt idx="0">
                  <c:v>Concluídas</c:v>
                </c:pt>
                <c:pt idx="1">
                  <c:v>Atrasadas</c:v>
                </c:pt>
                <c:pt idx="2">
                  <c:v>Em andamento</c:v>
                </c:pt>
                <c:pt idx="3">
                  <c:v>Não iniciado</c:v>
                </c:pt>
              </c:strCache>
            </c:strRef>
          </c:cat>
          <c:val>
            <c:numRef>
              <c:f>Dados!$H$18:$H$21</c:f>
              <c:numCache>
                <c:formatCode>0%</c:formatCode>
                <c:ptCount val="4"/>
                <c:pt idx="0">
                  <c:v>0.3125</c:v>
                </c:pt>
                <c:pt idx="1">
                  <c:v>0.375</c:v>
                </c:pt>
                <c:pt idx="2">
                  <c:v>0.125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D-4A7D-9591-8FD707937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3567536"/>
        <c:axId val="263570032"/>
        <c:axId val="0"/>
      </c:bar3DChart>
      <c:catAx>
        <c:axId val="26356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3570032"/>
        <c:crosses val="autoZero"/>
        <c:auto val="1"/>
        <c:lblAlgn val="ctr"/>
        <c:lblOffset val="100"/>
        <c:noMultiLvlLbl val="0"/>
      </c:catAx>
      <c:valAx>
        <c:axId val="263570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356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15239</xdr:colOff>
      <xdr:row>0</xdr:row>
      <xdr:rowOff>0</xdr:rowOff>
    </xdr:from>
    <xdr:ext cx="6758941" cy="969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7219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7620</xdr:rowOff>
    </xdr:from>
    <xdr:ext cx="6758941" cy="969636"/>
    <xdr:pic>
      <xdr:nvPicPr>
        <xdr:cNvPr id="5" name="image1.png">
          <a:extLst>
            <a:ext uri="{FF2B5EF4-FFF2-40B4-BE49-F238E27FC236}">
              <a16:creationId xmlns:a16="http://schemas.microsoft.com/office/drawing/2014/main" id="{19009EF3-5B7A-4D64-B3C2-AD1B823E2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762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</xdr:colOff>
      <xdr:row>2</xdr:row>
      <xdr:rowOff>285750</xdr:rowOff>
    </xdr:from>
    <xdr:to>
      <xdr:col>11</xdr:col>
      <xdr:colOff>431800</xdr:colOff>
      <xdr:row>3</xdr:row>
      <xdr:rowOff>482600</xdr:rowOff>
    </xdr:to>
    <xdr:sp macro="" textlink="">
      <xdr:nvSpPr>
        <xdr:cNvPr id="2" name="Retângulo: Cantos Arredondados 1" descr="kkkk&#10;">
          <a:extLst>
            <a:ext uri="{FF2B5EF4-FFF2-40B4-BE49-F238E27FC236}">
              <a16:creationId xmlns:a16="http://schemas.microsoft.com/office/drawing/2014/main" id="{AE2CAD37-0E52-44FD-AEA9-A79E50AB7911}"/>
            </a:ext>
          </a:extLst>
        </xdr:cNvPr>
        <xdr:cNvSpPr/>
      </xdr:nvSpPr>
      <xdr:spPr>
        <a:xfrm>
          <a:off x="11887200" y="577850"/>
          <a:ext cx="1428750" cy="527050"/>
        </a:xfrm>
        <a:prstGeom prst="round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50800</xdr:colOff>
      <xdr:row>3</xdr:row>
      <xdr:rowOff>0</xdr:rowOff>
    </xdr:from>
    <xdr:to>
      <xdr:col>11</xdr:col>
      <xdr:colOff>374650</xdr:colOff>
      <xdr:row>3</xdr:row>
      <xdr:rowOff>438150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947F662-B16A-4D0B-AA42-21DCC68960A2}"/>
            </a:ext>
          </a:extLst>
        </xdr:cNvPr>
        <xdr:cNvSpPr txBox="1"/>
      </xdr:nvSpPr>
      <xdr:spPr>
        <a:xfrm>
          <a:off x="11925300" y="622300"/>
          <a:ext cx="13335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Source Sans Pro" panose="020B0503030403020204" pitchFamily="34" charset="0"/>
            </a:rPr>
            <a:t>Observar</a:t>
          </a:r>
          <a:r>
            <a:rPr lang="pt-BR" sz="800" baseline="0">
              <a:latin typeface="Source Sans Pro" panose="020B0503030403020204" pitchFamily="34" charset="0"/>
            </a:rPr>
            <a:t> o filtro na linha 4I aba "Dados"</a:t>
          </a:r>
          <a:endParaRPr lang="pt-BR" sz="800">
            <a:latin typeface="Source Sans Pro" panose="020B0503030403020204" pitchFamily="34" charset="0"/>
          </a:endParaRP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438150</xdr:colOff>
      <xdr:row>7</xdr:row>
      <xdr:rowOff>146050</xdr:rowOff>
    </xdr:to>
    <xdr:sp macro="" textlink="">
      <xdr:nvSpPr>
        <xdr:cNvPr id="4" name="Retângulo: Cantos Arredondados 3" descr="kkkk&#10;">
          <a:extLst>
            <a:ext uri="{FF2B5EF4-FFF2-40B4-BE49-F238E27FC236}">
              <a16:creationId xmlns:a16="http://schemas.microsoft.com/office/drawing/2014/main" id="{5ABA40DD-07D2-4CC2-BA6F-EDC2438F6B5E}"/>
            </a:ext>
          </a:extLst>
        </xdr:cNvPr>
        <xdr:cNvSpPr/>
      </xdr:nvSpPr>
      <xdr:spPr>
        <a:xfrm>
          <a:off x="11874500" y="1212850"/>
          <a:ext cx="1447800" cy="527050"/>
        </a:xfrm>
        <a:prstGeom prst="round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57150</xdr:colOff>
      <xdr:row>5</xdr:row>
      <xdr:rowOff>50800</xdr:rowOff>
    </xdr:from>
    <xdr:to>
      <xdr:col>11</xdr:col>
      <xdr:colOff>368300</xdr:colOff>
      <xdr:row>7</xdr:row>
      <xdr:rowOff>95250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0AC6DC2-3A2A-4ABE-AB18-3ED467930663}"/>
            </a:ext>
          </a:extLst>
        </xdr:cNvPr>
        <xdr:cNvSpPr txBox="1"/>
      </xdr:nvSpPr>
      <xdr:spPr>
        <a:xfrm>
          <a:off x="11931650" y="1263650"/>
          <a:ext cx="1320800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600">
              <a:latin typeface="Source Sans Pro" panose="020B0503030403020204" pitchFamily="34" charset="0"/>
            </a:rPr>
            <a:t>Inserir</a:t>
          </a:r>
          <a:r>
            <a:rPr lang="pt-BR" sz="600" baseline="0">
              <a:latin typeface="Source Sans Pro" panose="020B0503030403020204" pitchFamily="34" charset="0"/>
            </a:rPr>
            <a:t> a descrição na linha 6 considerando o 5W2H ou na sua preferência</a:t>
          </a:r>
          <a:endParaRPr lang="pt-BR" sz="600">
            <a:latin typeface="Source Sans Pro" panose="020B0503030403020204" pitchFamily="34" charset="0"/>
          </a:endParaRPr>
        </a:p>
      </xdr:txBody>
    </xdr:sp>
    <xdr:clientData/>
  </xdr:twoCellAnchor>
  <xdr:twoCellAnchor>
    <xdr:from>
      <xdr:col>9</xdr:col>
      <xdr:colOff>152400</xdr:colOff>
      <xdr:row>3</xdr:row>
      <xdr:rowOff>95250</xdr:rowOff>
    </xdr:from>
    <xdr:to>
      <xdr:col>9</xdr:col>
      <xdr:colOff>901700</xdr:colOff>
      <xdr:row>3</xdr:row>
      <xdr:rowOff>342900</xdr:rowOff>
    </xdr:to>
    <xdr:sp macro="" textlink="">
      <xdr:nvSpPr>
        <xdr:cNvPr id="7" name="Seta: para a Direita 6">
          <a:extLst>
            <a:ext uri="{FF2B5EF4-FFF2-40B4-BE49-F238E27FC236}">
              <a16:creationId xmlns:a16="http://schemas.microsoft.com/office/drawing/2014/main" id="{4CE4AF27-5805-4A7F-B471-7F343B91A295}"/>
            </a:ext>
          </a:extLst>
        </xdr:cNvPr>
        <xdr:cNvSpPr/>
      </xdr:nvSpPr>
      <xdr:spPr>
        <a:xfrm>
          <a:off x="11017250" y="717550"/>
          <a:ext cx="749300" cy="247650"/>
        </a:xfrm>
        <a:prstGeom prst="rightArrow">
          <a:avLst/>
        </a:prstGeom>
        <a:solidFill>
          <a:srgbClr val="7030A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139700</xdr:colOff>
      <xdr:row>4</xdr:row>
      <xdr:rowOff>25400</xdr:rowOff>
    </xdr:from>
    <xdr:to>
      <xdr:col>9</xdr:col>
      <xdr:colOff>889000</xdr:colOff>
      <xdr:row>6</xdr:row>
      <xdr:rowOff>31750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CB92CC3B-3B87-4452-B3F3-255FBDE0D45A}"/>
            </a:ext>
          </a:extLst>
        </xdr:cNvPr>
        <xdr:cNvSpPr/>
      </xdr:nvSpPr>
      <xdr:spPr>
        <a:xfrm>
          <a:off x="11004550" y="1187450"/>
          <a:ext cx="749300" cy="247650"/>
        </a:xfrm>
        <a:prstGeom prst="rightArrow">
          <a:avLst/>
        </a:prstGeom>
        <a:solidFill>
          <a:srgbClr val="7030A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0</xdr:colOff>
      <xdr:row>0</xdr:row>
      <xdr:rowOff>7620</xdr:rowOff>
    </xdr:from>
    <xdr:ext cx="6758941" cy="969636"/>
    <xdr:pic>
      <xdr:nvPicPr>
        <xdr:cNvPr id="9" name="image1.png">
          <a:extLst>
            <a:ext uri="{FF2B5EF4-FFF2-40B4-BE49-F238E27FC236}">
              <a16:creationId xmlns:a16="http://schemas.microsoft.com/office/drawing/2014/main" id="{20285908-72E6-435D-8B78-2132EA89D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1980" y="762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8</xdr:row>
      <xdr:rowOff>95250</xdr:rowOff>
    </xdr:from>
    <xdr:ext cx="3257550" cy="2105025"/>
    <xdr:graphicFrame macro="">
      <xdr:nvGraphicFramePr>
        <xdr:cNvPr id="1562241576" name="Chart 1">
          <a:extLst>
            <a:ext uri="{FF2B5EF4-FFF2-40B4-BE49-F238E27FC236}">
              <a16:creationId xmlns:a16="http://schemas.microsoft.com/office/drawing/2014/main" id="{00000000-0008-0000-0200-000028EA1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</xdr:col>
      <xdr:colOff>3308350</xdr:colOff>
      <xdr:row>8</xdr:row>
      <xdr:rowOff>101600</xdr:rowOff>
    </xdr:from>
    <xdr:to>
      <xdr:col>5</xdr:col>
      <xdr:colOff>431800</xdr:colOff>
      <xdr:row>20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B8ED5C-A1F1-4E30-9DB5-1FC9060D70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594360</xdr:colOff>
      <xdr:row>0</xdr:row>
      <xdr:rowOff>0</xdr:rowOff>
    </xdr:from>
    <xdr:ext cx="6758941" cy="969636"/>
    <xdr:pic>
      <xdr:nvPicPr>
        <xdr:cNvPr id="4" name="image1.png">
          <a:extLst>
            <a:ext uri="{FF2B5EF4-FFF2-40B4-BE49-F238E27FC236}">
              <a16:creationId xmlns:a16="http://schemas.microsoft.com/office/drawing/2014/main" id="{7DDE7D5D-F396-4928-8B78-63194512533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36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4365624</xdr:colOff>
      <xdr:row>8</xdr:row>
      <xdr:rowOff>152400</xdr:rowOff>
    </xdr:from>
    <xdr:to>
      <xdr:col>4</xdr:col>
      <xdr:colOff>427989</xdr:colOff>
      <xdr:row>13</xdr:row>
      <xdr:rowOff>22860</xdr:rowOff>
    </xdr:to>
    <xdr:pic>
      <xdr:nvPicPr>
        <xdr:cNvPr id="5" name="Imagem 4" descr="Clique aqui no botão com a seta. Ícone de vetor de cursor de mão. Botão de  gradiente web plana. | Vetor Premium">
          <a:extLst>
            <a:ext uri="{FF2B5EF4-FFF2-40B4-BE49-F238E27FC236}">
              <a16:creationId xmlns:a16="http://schemas.microsoft.com/office/drawing/2014/main" id="{A3D52B29-628B-431C-A891-33C059372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04" b="22857"/>
        <a:stretch/>
      </xdr:blipFill>
      <xdr:spPr bwMode="auto">
        <a:xfrm>
          <a:off x="4967604" y="2011680"/>
          <a:ext cx="2409825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7620</xdr:colOff>
      <xdr:row>0</xdr:row>
      <xdr:rowOff>0</xdr:rowOff>
    </xdr:from>
    <xdr:ext cx="6758941" cy="969636"/>
    <xdr:pic>
      <xdr:nvPicPr>
        <xdr:cNvPr id="4" name="image1.png">
          <a:extLst>
            <a:ext uri="{FF2B5EF4-FFF2-40B4-BE49-F238E27FC236}">
              <a16:creationId xmlns:a16="http://schemas.microsoft.com/office/drawing/2014/main" id="{D49E25C1-0A5C-4F28-A4F6-F8723B16A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22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0</xdr:row>
      <xdr:rowOff>0</xdr:rowOff>
    </xdr:from>
    <xdr:ext cx="6758941" cy="969636"/>
    <xdr:pic>
      <xdr:nvPicPr>
        <xdr:cNvPr id="3" name="image1.png">
          <a:extLst>
            <a:ext uri="{FF2B5EF4-FFF2-40B4-BE49-F238E27FC236}">
              <a16:creationId xmlns:a16="http://schemas.microsoft.com/office/drawing/2014/main" id="{BE2937F5-73A7-47A3-9F19-34196C887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722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0</xdr:row>
      <xdr:rowOff>0</xdr:rowOff>
    </xdr:from>
    <xdr:ext cx="6758941" cy="969636"/>
    <xdr:pic>
      <xdr:nvPicPr>
        <xdr:cNvPr id="3" name="image1.png">
          <a:extLst>
            <a:ext uri="{FF2B5EF4-FFF2-40B4-BE49-F238E27FC236}">
              <a16:creationId xmlns:a16="http://schemas.microsoft.com/office/drawing/2014/main" id="{C328C652-965B-40F4-9A2B-885FF2FEE3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8337D5-1358-4BC6-AE3A-EC8DC0F6B4A1}" name="Tabela3" displayName="Tabela3" ref="B6:I22" totalsRowShown="0" headerRowDxfId="26" dataDxfId="25" tableBorderDxfId="24">
  <autoFilter ref="B6:I22" xr:uid="{B78337D5-1358-4BC6-AE3A-EC8DC0F6B4A1}"/>
  <tableColumns count="8">
    <tableColumn id="1" xr3:uid="{90F79806-4EE2-4308-9807-4AA19DE34AAD}" name="Coluna1" dataDxfId="23"/>
    <tableColumn id="2" xr3:uid="{CB27B67F-4C02-4362-B722-1B05E42E592E}" name="Coluna2" dataDxfId="22"/>
    <tableColumn id="3" xr3:uid="{659D938D-5BA0-4B81-861C-6686F41599FB}" name="Coluna3" dataDxfId="21"/>
    <tableColumn id="4" xr3:uid="{D9DEF32B-8503-4C84-8FC3-28C1873DF043}" name="Coluna4" dataDxfId="20"/>
    <tableColumn id="5" xr3:uid="{D852A60D-CDA2-4D4E-BCD1-F0E001A1C46E}" name="Coluna5" dataDxfId="19"/>
    <tableColumn id="6" xr3:uid="{334AD3E9-77C9-41B8-B125-738D96DFBB65}" name="Coluna6" dataDxfId="18"/>
    <tableColumn id="7" xr3:uid="{F325BC4B-BA48-4A28-8E11-0E771595809D}" name="Coluna7" dataDxfId="17"/>
    <tableColumn id="8" xr3:uid="{63339ABD-1F70-40E8-B1C1-F0D1177A51ED}" name="Coluna8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7:D20" headerRowDxfId="15" dataDxfId="14" totalsRowDxfId="13">
  <tableColumns count="3">
    <tableColumn id="1" xr3:uid="{00000000-0010-0000-0000-000001000000}" name="Gráfico: Nível de Adequação" dataDxfId="12"/>
    <tableColumn id="2" xr3:uid="{00000000-0010-0000-0000-000002000000}" name="Quantidade" dataDxfId="11"/>
    <tableColumn id="3" xr3:uid="{00000000-0010-0000-0000-000003000000}" name="Percentual" dataDxfId="10"/>
  </tableColumns>
  <tableStyleInfo name="Dado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24:H26" headerRowDxfId="9" dataDxfId="8" totalsRowDxfId="7">
  <tableColumns count="3">
    <tableColumn id="1" xr3:uid="{00000000-0010-0000-0100-000001000000}" name="Gráfico: Plano de Ação" dataDxfId="6"/>
    <tableColumn id="2" xr3:uid="{00000000-0010-0000-0100-000002000000}" name="Status" dataDxfId="5">
      <calculatedColumnFormula>C19</calculatedColumnFormula>
    </tableColumn>
    <tableColumn id="3" xr3:uid="{00000000-0010-0000-0100-000003000000}" name="Percentual" dataDxfId="4">
      <calculatedColumnFormula>G25/$G$27</calculatedColumnFormula>
    </tableColumn>
  </tableColumns>
  <tableStyleInfo name="Dado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.gov.br/en/web/dou/-/resolucao-cd/anpd-n-18-de-16-de-julho-de-2024-57263207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br/anpd/pt-br/centrais-de-conteudo/materiais-educativos-e-publicacoes/copy_of_guia_da_atuacao_do_encarregado_anpd.pdf" TargetMode="External"/><Relationship Id="rId13" Type="http://schemas.openxmlformats.org/officeDocument/2006/relationships/hyperlink" Target="https://www.abrapp.org.br/lgpd/" TargetMode="External"/><Relationship Id="rId3" Type="http://schemas.openxmlformats.org/officeDocument/2006/relationships/hyperlink" Target="https://www.gov.br/anpd/pt-br/centrais-de-conteudo/materiais-educativos-e-publicacoes/materiais-educativos" TargetMode="External"/><Relationship Id="rId7" Type="http://schemas.openxmlformats.org/officeDocument/2006/relationships/hyperlink" Target="https://www.in.gov.br/en/web/dou/-/resolucao-cd/anpd-n-18-de-16-de-julho-de-2024-572632074" TargetMode="External"/><Relationship Id="rId12" Type="http://schemas.openxmlformats.org/officeDocument/2006/relationships/hyperlink" Target="https://biblioteca.sophia.com.br/terminal/9147/acervo/detalhe/22599?guid=1741786451329&amp;returnUrl=%2fterminal%2f9147%2fresultado%2flistar%3fguid%3d1741786451329%26quantidadePaginas%3d1%26codigoRegistro%3d22599%2322599&amp;i=3" TargetMode="External"/><Relationship Id="rId2" Type="http://schemas.openxmlformats.org/officeDocument/2006/relationships/hyperlink" Target="https://biblioteca.sophia.com.br/terminal/9147/acervo/detalhe/22136?guid=1741785704962&amp;returnUrl=%2fterminal%2f9147%2fresultado%2flistar%3fguid%3d1741785704962%26quantidadePaginas%3d1%26codigoRegistro%3d22136%2322136&amp;i=15" TargetMode="External"/><Relationship Id="rId1" Type="http://schemas.openxmlformats.org/officeDocument/2006/relationships/hyperlink" Target="https://www.gov.br/anpd/pt-br" TargetMode="External"/><Relationship Id="rId6" Type="http://schemas.openxmlformats.org/officeDocument/2006/relationships/hyperlink" Target="https://www.gov.br/anpd/pt-br/assuntos/processo_regulatorio/agenda-regulatoria-1" TargetMode="External"/><Relationship Id="rId11" Type="http://schemas.openxmlformats.org/officeDocument/2006/relationships/hyperlink" Target="https://www.abrapp.org.br/product-category/produtos/ebooks/" TargetMode="External"/><Relationship Id="rId5" Type="http://schemas.openxmlformats.org/officeDocument/2006/relationships/hyperlink" Target="https://www.gov.br/anpd/pt-br/acesso-a-informacao/institucional/atos-normativos/regulamentacoes_anpd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biblioteca.sophia.com.br/terminal/9147/acervo/detalhe/22608?guid=1741785859810&amp;returnUrl=%2fterminal%2f9147%2fresultado%2flistar%3fguid%3d1741785859810%26quantidadePaginas%3d1%26codigoRegistro%3d22608%2322608&amp;i=2" TargetMode="External"/><Relationship Id="rId4" Type="http://schemas.openxmlformats.org/officeDocument/2006/relationships/hyperlink" Target="https://www.gov.br/anpd/pt-br/centrais-de-conteudo/documentos-tecnicos-orientativos/documentos_tecnicos" TargetMode="External"/><Relationship Id="rId9" Type="http://schemas.openxmlformats.org/officeDocument/2006/relationships/hyperlink" Target="https://biblioteca.sophia.com.br/terminal/9147/acervo/detalhe/22603?guid=1741785704962&amp;returnUrl=%2fterminal%2f9147%2fresultado%2flistar%3fguid%3d1741785704962%26quantidadePaginas%3d2%26codigoRegistro%3d22603%2322603&amp;i=31" TargetMode="External"/><Relationship Id="rId1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4.44140625" defaultRowHeight="14.4" x14ac:dyDescent="0.3"/>
  <cols>
    <col min="1" max="1" width="8.77734375" customWidth="1"/>
    <col min="2" max="2" width="98.5546875" customWidth="1"/>
  </cols>
  <sheetData>
    <row r="1" spans="1:26" ht="46.8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9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95" customHeight="1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5.39999999999998" x14ac:dyDescent="0.3">
      <c r="A5" s="39"/>
      <c r="B5" s="80" t="s">
        <v>109</v>
      </c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39"/>
      <c r="B6" s="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39"/>
      <c r="B7" s="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39"/>
      <c r="B8" s="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39"/>
      <c r="B9" s="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39"/>
      <c r="B10" s="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39"/>
      <c r="B11" s="4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39"/>
      <c r="B12" s="4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39"/>
      <c r="B13" s="4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39"/>
      <c r="B14" s="4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39"/>
      <c r="B15" s="4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39"/>
      <c r="B16" s="4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39"/>
      <c r="B17" s="4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39"/>
      <c r="B18" s="4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39"/>
      <c r="B19" s="4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39"/>
      <c r="B20" s="4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39"/>
      <c r="B21" s="4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39"/>
      <c r="B22" s="4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39"/>
      <c r="B23" s="4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39"/>
      <c r="B24" s="4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39"/>
      <c r="B25" s="4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39"/>
      <c r="B26" s="4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39"/>
      <c r="B27" s="4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39"/>
      <c r="B28" s="4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39"/>
      <c r="B29" s="4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39"/>
      <c r="B30" s="4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14.44140625" defaultRowHeight="15" customHeight="1" x14ac:dyDescent="0.3"/>
  <cols>
    <col min="1" max="1" width="8.77734375" customWidth="1"/>
    <col min="2" max="2" width="5.44140625" customWidth="1"/>
    <col min="3" max="3" width="82.88671875" customWidth="1"/>
    <col min="4" max="4" width="11.44140625" customWidth="1"/>
    <col min="5" max="5" width="25.109375" customWidth="1"/>
    <col min="6" max="6" width="2.33203125" customWidth="1"/>
    <col min="7" max="26" width="8.6640625" customWidth="1"/>
  </cols>
  <sheetData>
    <row r="1" spans="1:26" ht="41.4" customHeight="1" x14ac:dyDescent="0.35">
      <c r="A1" s="2"/>
      <c r="B1" s="3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5">
      <c r="A2" s="2"/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5">
      <c r="A3" s="2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5">
      <c r="A4" s="2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2"/>
      <c r="B5" s="68" t="s">
        <v>0</v>
      </c>
      <c r="C5" s="69"/>
      <c r="D5" s="69"/>
      <c r="E5" s="6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" customHeight="1" x14ac:dyDescent="0.3">
      <c r="A6" s="4"/>
      <c r="B6" s="4"/>
      <c r="C6" s="5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2"/>
      <c r="B7" s="7"/>
      <c r="C7" s="49" t="s">
        <v>94</v>
      </c>
      <c r="D7" s="8"/>
      <c r="E7" s="41" t="s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2"/>
      <c r="B8" s="7"/>
      <c r="C8" s="49" t="s">
        <v>95</v>
      </c>
      <c r="D8" s="8"/>
      <c r="E8" s="9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2"/>
      <c r="B9" s="7"/>
      <c r="C9" s="49" t="s">
        <v>96</v>
      </c>
      <c r="D9" s="8"/>
      <c r="E9" s="9" t="s">
        <v>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" customHeight="1" x14ac:dyDescent="0.3">
      <c r="A10" s="2"/>
      <c r="B10" s="2"/>
      <c r="C10" s="10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2"/>
      <c r="B11" s="12" t="s">
        <v>4</v>
      </c>
      <c r="C11" s="12" t="s">
        <v>5</v>
      </c>
      <c r="D11" s="12" t="s">
        <v>6</v>
      </c>
      <c r="E11" s="12" t="s">
        <v>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 x14ac:dyDescent="0.3">
      <c r="A12" s="2"/>
      <c r="B12" s="13"/>
      <c r="C12" s="14" t="s">
        <v>8</v>
      </c>
      <c r="D12" s="15" t="s">
        <v>9</v>
      </c>
      <c r="E12" s="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3">
      <c r="A13" s="2"/>
      <c r="B13" s="16">
        <v>1</v>
      </c>
      <c r="C13" s="17" t="s">
        <v>10</v>
      </c>
      <c r="D13" s="16" t="s">
        <v>9</v>
      </c>
      <c r="E13" s="17" t="s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2"/>
      <c r="B14" s="16">
        <v>2</v>
      </c>
      <c r="C14" s="17" t="s">
        <v>11</v>
      </c>
      <c r="D14" s="16" t="s">
        <v>9</v>
      </c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6" x14ac:dyDescent="0.3">
      <c r="A15" s="2"/>
      <c r="B15" s="16">
        <v>3</v>
      </c>
      <c r="C15" s="17" t="s">
        <v>12</v>
      </c>
      <c r="D15" s="16" t="s">
        <v>9</v>
      </c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2"/>
      <c r="B16" s="16">
        <v>4</v>
      </c>
      <c r="C16" s="18" t="s">
        <v>13</v>
      </c>
      <c r="D16" s="16" t="s">
        <v>14</v>
      </c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6" x14ac:dyDescent="0.3">
      <c r="A17" s="2"/>
      <c r="B17" s="16">
        <v>5</v>
      </c>
      <c r="C17" s="17" t="s">
        <v>15</v>
      </c>
      <c r="D17" s="16" t="s">
        <v>16</v>
      </c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 x14ac:dyDescent="0.3">
      <c r="A18" s="2"/>
      <c r="B18" s="13"/>
      <c r="C18" s="14" t="s">
        <v>17</v>
      </c>
      <c r="D18" s="15" t="s">
        <v>18</v>
      </c>
      <c r="E18" s="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6" x14ac:dyDescent="0.3">
      <c r="A19" s="2"/>
      <c r="B19" s="16">
        <v>6</v>
      </c>
      <c r="C19" s="17" t="s">
        <v>19</v>
      </c>
      <c r="D19" s="16" t="s">
        <v>20</v>
      </c>
      <c r="E19" s="17" t="s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 x14ac:dyDescent="0.3">
      <c r="A20" s="2"/>
      <c r="B20" s="16">
        <v>7</v>
      </c>
      <c r="C20" s="18" t="s">
        <v>21</v>
      </c>
      <c r="D20" s="16" t="s">
        <v>20</v>
      </c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4" x14ac:dyDescent="0.3">
      <c r="A21" s="2"/>
      <c r="B21" s="16">
        <v>8</v>
      </c>
      <c r="C21" s="18" t="s">
        <v>22</v>
      </c>
      <c r="D21" s="16" t="s">
        <v>20</v>
      </c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6" x14ac:dyDescent="0.3">
      <c r="A22" s="2"/>
      <c r="B22" s="16">
        <v>9</v>
      </c>
      <c r="C22" s="18" t="s">
        <v>23</v>
      </c>
      <c r="D22" s="16">
        <v>10</v>
      </c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6" x14ac:dyDescent="0.3">
      <c r="A23" s="2"/>
      <c r="B23" s="16">
        <v>10</v>
      </c>
      <c r="C23" s="18" t="s">
        <v>24</v>
      </c>
      <c r="D23" s="16">
        <v>10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6" x14ac:dyDescent="0.3">
      <c r="A24" s="2"/>
      <c r="B24" s="16">
        <v>11</v>
      </c>
      <c r="C24" s="18" t="s">
        <v>25</v>
      </c>
      <c r="D24" s="16">
        <v>10</v>
      </c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6" x14ac:dyDescent="0.3">
      <c r="A25" s="2"/>
      <c r="B25" s="16">
        <v>12</v>
      </c>
      <c r="C25" s="17" t="s">
        <v>26</v>
      </c>
      <c r="D25" s="16">
        <v>10</v>
      </c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4" x14ac:dyDescent="0.3">
      <c r="A26" s="2"/>
      <c r="B26" s="16">
        <v>13</v>
      </c>
      <c r="C26" s="17" t="s">
        <v>27</v>
      </c>
      <c r="D26" s="16">
        <v>10</v>
      </c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.6" x14ac:dyDescent="0.3">
      <c r="A27" s="2"/>
      <c r="B27" s="16">
        <v>14</v>
      </c>
      <c r="C27" s="17" t="s">
        <v>28</v>
      </c>
      <c r="D27" s="16">
        <v>13</v>
      </c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4" x14ac:dyDescent="0.3">
      <c r="A28" s="2"/>
      <c r="B28" s="13"/>
      <c r="C28" s="14" t="s">
        <v>29</v>
      </c>
      <c r="D28" s="15"/>
      <c r="E28" s="1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.6" x14ac:dyDescent="0.3">
      <c r="A29" s="2"/>
      <c r="B29" s="16">
        <v>15</v>
      </c>
      <c r="C29" s="17" t="s">
        <v>30</v>
      </c>
      <c r="D29" s="16">
        <v>15</v>
      </c>
      <c r="E29" s="17" t="s">
        <v>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4" x14ac:dyDescent="0.3">
      <c r="A30" s="2"/>
      <c r="B30" s="16">
        <v>16</v>
      </c>
      <c r="C30" s="17" t="s">
        <v>31</v>
      </c>
      <c r="D30" s="16">
        <v>15</v>
      </c>
      <c r="E30" s="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6" x14ac:dyDescent="0.3">
      <c r="A31" s="2"/>
      <c r="B31" s="16">
        <v>17</v>
      </c>
      <c r="C31" s="17" t="s">
        <v>32</v>
      </c>
      <c r="D31" s="16">
        <v>15</v>
      </c>
      <c r="E31" s="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.6" x14ac:dyDescent="0.3">
      <c r="A32" s="2"/>
      <c r="B32" s="16">
        <v>18</v>
      </c>
      <c r="C32" s="17" t="s">
        <v>33</v>
      </c>
      <c r="D32" s="16">
        <v>15</v>
      </c>
      <c r="E32" s="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6" x14ac:dyDescent="0.3">
      <c r="A33" s="2"/>
      <c r="B33" s="16">
        <v>19</v>
      </c>
      <c r="C33" s="17" t="s">
        <v>34</v>
      </c>
      <c r="D33" s="16">
        <v>15</v>
      </c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4" x14ac:dyDescent="0.3">
      <c r="A34" s="2"/>
      <c r="B34" s="16">
        <v>20</v>
      </c>
      <c r="C34" s="17" t="s">
        <v>35</v>
      </c>
      <c r="D34" s="16">
        <v>16</v>
      </c>
      <c r="E34" s="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4" x14ac:dyDescent="0.3">
      <c r="A35" s="2"/>
      <c r="B35" s="16">
        <v>21</v>
      </c>
      <c r="C35" s="17" t="s">
        <v>36</v>
      </c>
      <c r="D35" s="16">
        <v>16</v>
      </c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4" x14ac:dyDescent="0.3">
      <c r="A36" s="2"/>
      <c r="B36" s="16">
        <v>22</v>
      </c>
      <c r="C36" s="17" t="s">
        <v>37</v>
      </c>
      <c r="D36" s="16">
        <v>16</v>
      </c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.6" x14ac:dyDescent="0.3">
      <c r="A37" s="2"/>
      <c r="B37" s="16">
        <v>23</v>
      </c>
      <c r="C37" s="17" t="s">
        <v>38</v>
      </c>
      <c r="D37" s="16">
        <v>16</v>
      </c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.6" x14ac:dyDescent="0.3">
      <c r="A38" s="2"/>
      <c r="B38" s="16">
        <v>24</v>
      </c>
      <c r="C38" s="17" t="s">
        <v>39</v>
      </c>
      <c r="D38" s="16">
        <v>16</v>
      </c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4" x14ac:dyDescent="0.3">
      <c r="A39" s="2"/>
      <c r="B39" s="16">
        <v>25</v>
      </c>
      <c r="C39" s="17" t="s">
        <v>40</v>
      </c>
      <c r="D39" s="16">
        <v>16</v>
      </c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6" x14ac:dyDescent="0.3">
      <c r="A40" s="2"/>
      <c r="B40" s="16">
        <v>26</v>
      </c>
      <c r="C40" s="17" t="s">
        <v>41</v>
      </c>
      <c r="D40" s="16">
        <v>16</v>
      </c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4" x14ac:dyDescent="0.3">
      <c r="A41" s="2"/>
      <c r="B41" s="16">
        <v>27</v>
      </c>
      <c r="C41" s="17" t="s">
        <v>42</v>
      </c>
      <c r="D41" s="16">
        <v>16</v>
      </c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.6" x14ac:dyDescent="0.3">
      <c r="A42" s="2"/>
      <c r="B42" s="16">
        <v>28</v>
      </c>
      <c r="C42" s="17" t="s">
        <v>43</v>
      </c>
      <c r="D42" s="16">
        <v>16</v>
      </c>
      <c r="E42" s="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6" x14ac:dyDescent="0.3">
      <c r="A43" s="2"/>
      <c r="B43" s="16">
        <v>29</v>
      </c>
      <c r="C43" s="17" t="s">
        <v>44</v>
      </c>
      <c r="D43" s="16">
        <v>18</v>
      </c>
      <c r="E43" s="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6" x14ac:dyDescent="0.3">
      <c r="A44" s="2"/>
      <c r="B44" s="16">
        <v>30</v>
      </c>
      <c r="C44" s="17" t="s">
        <v>45</v>
      </c>
      <c r="D44" s="16">
        <v>20</v>
      </c>
      <c r="E44" s="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.6" x14ac:dyDescent="0.3">
      <c r="A45" s="2"/>
      <c r="B45" s="16">
        <v>31</v>
      </c>
      <c r="C45" s="17" t="s">
        <v>46</v>
      </c>
      <c r="D45" s="16">
        <v>21</v>
      </c>
      <c r="E45" s="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4" x14ac:dyDescent="0.3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4" x14ac:dyDescent="0.3">
      <c r="A47" s="2"/>
      <c r="B47" s="2"/>
      <c r="C47" s="2"/>
      <c r="D47" s="11"/>
      <c r="E47" s="19">
        <f t="array" ref="E47">SUMPRODUCT((E13:E45="Plenamente atendido")*100 + (E13:E45="Parcialmente atendido")*50) / 31</f>
        <v>4.838709677419355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4" x14ac:dyDescent="0.3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4" x14ac:dyDescent="0.3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4" x14ac:dyDescent="0.3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4" x14ac:dyDescent="0.3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4" x14ac:dyDescent="0.3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4" x14ac:dyDescent="0.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4" x14ac:dyDescent="0.3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4" x14ac:dyDescent="0.3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4" x14ac:dyDescent="0.3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4" x14ac:dyDescent="0.3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4" x14ac:dyDescent="0.3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4" x14ac:dyDescent="0.3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4" x14ac:dyDescent="0.3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4" x14ac:dyDescent="0.3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3">
      <c r="A1005" s="2"/>
      <c r="B1005" s="2"/>
      <c r="C1005" s="2"/>
      <c r="D1005" s="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B5:E5"/>
  </mergeCells>
  <conditionalFormatting sqref="E1:E1048576">
    <cfRule type="cellIs" dxfId="3" priority="1" operator="equal">
      <formula>"Não atendido"</formula>
    </cfRule>
    <cfRule type="cellIs" dxfId="2" priority="2" operator="equal">
      <formula>"Parcialmente atendido"</formula>
    </cfRule>
    <cfRule type="cellIs" dxfId="1" priority="4" operator="equal">
      <formula>"Plenamento atendido"</formula>
    </cfRule>
  </conditionalFormatting>
  <conditionalFormatting sqref="E7:E65">
    <cfRule type="cellIs" dxfId="0" priority="3" operator="equal">
      <formula>"Plenamente atendido"</formula>
    </cfRule>
  </conditionalFormatting>
  <hyperlinks>
    <hyperlink ref="B5" r:id="rId1" xr:uid="{00000000-0004-0000-0100-000000000000}"/>
  </hyperlinks>
  <pageMargins left="0.511811024" right="0.511811024" top="0.78740157499999996" bottom="0.78740157499999996" header="0" footer="0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Dados!$B$12:$B$14</xm:f>
          </x14:formula1>
          <xm:sqref>E7:E9 E13:E17 E19:E27 E29:E45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2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4.44140625" defaultRowHeight="15" customHeight="1" x14ac:dyDescent="0.3"/>
  <cols>
    <col min="1" max="1" width="8.77734375" customWidth="1"/>
    <col min="2" max="9" width="19" customWidth="1"/>
  </cols>
  <sheetData>
    <row r="1" spans="1:26" s="44" customFormat="1" ht="76.2" customHeight="1" thickBot="1" x14ac:dyDescent="0.25">
      <c r="A1" s="43"/>
      <c r="B1" s="50"/>
      <c r="C1" s="51"/>
      <c r="D1" s="52"/>
      <c r="E1" s="51"/>
      <c r="F1" s="51"/>
      <c r="G1" s="51"/>
      <c r="H1" s="51"/>
      <c r="I1" s="50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.600000000000001" thickBot="1" x14ac:dyDescent="0.35">
      <c r="A2" s="25"/>
      <c r="B2" s="70" t="s">
        <v>51</v>
      </c>
      <c r="C2" s="71"/>
      <c r="D2" s="71"/>
      <c r="E2" s="71"/>
      <c r="F2" s="72"/>
      <c r="G2" s="73" t="s">
        <v>52</v>
      </c>
      <c r="H2" s="74"/>
      <c r="I2" s="75" t="s">
        <v>53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48" customFormat="1" ht="26.1" customHeight="1" thickBot="1" x14ac:dyDescent="0.35">
      <c r="A3" s="45"/>
      <c r="B3" s="46" t="s">
        <v>54</v>
      </c>
      <c r="C3" s="46" t="s">
        <v>55</v>
      </c>
      <c r="D3" s="46" t="s">
        <v>56</v>
      </c>
      <c r="E3" s="46" t="s">
        <v>57</v>
      </c>
      <c r="F3" s="46" t="s">
        <v>58</v>
      </c>
      <c r="G3" s="47" t="s">
        <v>59</v>
      </c>
      <c r="H3" s="46" t="s">
        <v>60</v>
      </c>
      <c r="I3" s="76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s="44" customFormat="1" ht="43.8" thickBot="1" x14ac:dyDescent="0.25">
      <c r="A4" s="43"/>
      <c r="B4" s="54" t="s">
        <v>97</v>
      </c>
      <c r="C4" s="54" t="s">
        <v>61</v>
      </c>
      <c r="D4" s="54" t="s">
        <v>62</v>
      </c>
      <c r="E4" s="54" t="s">
        <v>63</v>
      </c>
      <c r="F4" s="54" t="s">
        <v>64</v>
      </c>
      <c r="G4" s="54" t="s">
        <v>65</v>
      </c>
      <c r="H4" s="54" t="s">
        <v>66</v>
      </c>
      <c r="I4" s="5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s="44" customFormat="1" ht="3.9" customHeight="1" x14ac:dyDescent="0.2">
      <c r="A5" s="43"/>
      <c r="B5" s="50"/>
      <c r="C5" s="51"/>
      <c r="D5" s="52"/>
      <c r="E5" s="51"/>
      <c r="F5" s="51"/>
      <c r="G5" s="51"/>
      <c r="H5" s="51"/>
      <c r="I5" s="5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s="61" customFormat="1" thickBot="1" x14ac:dyDescent="0.35">
      <c r="A6" s="58"/>
      <c r="B6" s="59" t="s">
        <v>86</v>
      </c>
      <c r="C6" s="59" t="s">
        <v>87</v>
      </c>
      <c r="D6" s="60" t="s">
        <v>88</v>
      </c>
      <c r="E6" s="59" t="s">
        <v>89</v>
      </c>
      <c r="F6" s="59" t="s">
        <v>90</v>
      </c>
      <c r="G6" s="59" t="s">
        <v>91</v>
      </c>
      <c r="H6" s="59" t="s">
        <v>92</v>
      </c>
      <c r="I6" s="59" t="s">
        <v>93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thickBot="1" x14ac:dyDescent="0.35">
      <c r="A7" s="24"/>
      <c r="B7" s="42"/>
      <c r="C7" s="42"/>
      <c r="D7" s="42"/>
      <c r="E7" s="42"/>
      <c r="F7" s="42"/>
      <c r="G7" s="42"/>
      <c r="H7" s="42"/>
      <c r="I7" s="53" t="s">
        <v>77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thickBot="1" x14ac:dyDescent="0.35">
      <c r="A8" s="24"/>
      <c r="B8" s="42"/>
      <c r="C8" s="42"/>
      <c r="D8" s="42"/>
      <c r="E8" s="42"/>
      <c r="F8" s="42"/>
      <c r="G8" s="42"/>
      <c r="H8" s="42"/>
      <c r="I8" s="53" t="s">
        <v>77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thickBot="1" x14ac:dyDescent="0.35">
      <c r="A9" s="24"/>
      <c r="B9" s="42"/>
      <c r="C9" s="42"/>
      <c r="D9" s="42"/>
      <c r="E9" s="42"/>
      <c r="F9" s="42"/>
      <c r="G9" s="42"/>
      <c r="H9" s="42"/>
      <c r="I9" s="53" t="s">
        <v>77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thickBot="1" x14ac:dyDescent="0.35">
      <c r="A10" s="24"/>
      <c r="B10" s="42"/>
      <c r="C10" s="42"/>
      <c r="D10" s="42"/>
      <c r="E10" s="42"/>
      <c r="F10" s="42"/>
      <c r="G10" s="42"/>
      <c r="H10" s="42"/>
      <c r="I10" s="53" t="s">
        <v>77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thickBot="1" x14ac:dyDescent="0.35">
      <c r="A11" s="24"/>
      <c r="B11" s="42"/>
      <c r="C11" s="42"/>
      <c r="D11" s="42"/>
      <c r="E11" s="42"/>
      <c r="F11" s="42"/>
      <c r="G11" s="42"/>
      <c r="H11" s="42"/>
      <c r="I11" s="53" t="s">
        <v>77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thickBot="1" x14ac:dyDescent="0.35">
      <c r="A12" s="24"/>
      <c r="B12" s="42"/>
      <c r="C12" s="42"/>
      <c r="D12" s="42"/>
      <c r="E12" s="42"/>
      <c r="F12" s="42"/>
      <c r="G12" s="42"/>
      <c r="H12" s="42"/>
      <c r="I12" s="53" t="s">
        <v>78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thickBot="1" x14ac:dyDescent="0.35">
      <c r="A13" s="24"/>
      <c r="B13" s="42"/>
      <c r="C13" s="42"/>
      <c r="D13" s="42"/>
      <c r="E13" s="42"/>
      <c r="F13" s="42"/>
      <c r="G13" s="42"/>
      <c r="H13" s="42"/>
      <c r="I13" s="53" t="s">
        <v>78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thickBot="1" x14ac:dyDescent="0.35">
      <c r="A14" s="24"/>
      <c r="B14" s="42"/>
      <c r="C14" s="42"/>
      <c r="D14" s="42"/>
      <c r="E14" s="42"/>
      <c r="F14" s="42"/>
      <c r="G14" s="42"/>
      <c r="H14" s="42"/>
      <c r="I14" s="53" t="s">
        <v>78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thickBot="1" x14ac:dyDescent="0.35">
      <c r="A15" s="24"/>
      <c r="B15" s="42"/>
      <c r="C15" s="42"/>
      <c r="D15" s="42"/>
      <c r="E15" s="42"/>
      <c r="F15" s="42"/>
      <c r="G15" s="42"/>
      <c r="H15" s="42"/>
      <c r="I15" s="53" t="s">
        <v>78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thickBot="1" x14ac:dyDescent="0.35">
      <c r="A16" s="24"/>
      <c r="B16" s="42"/>
      <c r="C16" s="42"/>
      <c r="D16" s="42"/>
      <c r="E16" s="42"/>
      <c r="F16" s="42"/>
      <c r="G16" s="42"/>
      <c r="H16" s="42"/>
      <c r="I16" s="53" t="s">
        <v>78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thickBot="1" x14ac:dyDescent="0.35">
      <c r="A17" s="24"/>
      <c r="B17" s="42"/>
      <c r="C17" s="42"/>
      <c r="D17" s="42"/>
      <c r="E17" s="42"/>
      <c r="F17" s="42"/>
      <c r="G17" s="42"/>
      <c r="H17" s="42"/>
      <c r="I17" s="53" t="s">
        <v>78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thickBot="1" x14ac:dyDescent="0.35">
      <c r="A18" s="24"/>
      <c r="B18" s="42"/>
      <c r="C18" s="42"/>
      <c r="D18" s="42"/>
      <c r="E18" s="42"/>
      <c r="F18" s="42"/>
      <c r="G18" s="42"/>
      <c r="H18" s="42"/>
      <c r="I18" s="53" t="s">
        <v>79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thickBot="1" x14ac:dyDescent="0.35">
      <c r="A19" s="24"/>
      <c r="B19" s="42"/>
      <c r="C19" s="42"/>
      <c r="D19" s="42"/>
      <c r="E19" s="42"/>
      <c r="F19" s="42"/>
      <c r="G19" s="42"/>
      <c r="H19" s="42"/>
      <c r="I19" s="53" t="s">
        <v>79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thickBot="1" x14ac:dyDescent="0.35">
      <c r="A20" s="24"/>
      <c r="B20" s="42"/>
      <c r="C20" s="42"/>
      <c r="D20" s="42"/>
      <c r="E20" s="42"/>
      <c r="F20" s="42"/>
      <c r="G20" s="42"/>
      <c r="H20" s="42"/>
      <c r="I20" s="53" t="s">
        <v>80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thickBot="1" x14ac:dyDescent="0.35">
      <c r="A21" s="24"/>
      <c r="B21" s="42"/>
      <c r="C21" s="42"/>
      <c r="D21" s="42"/>
      <c r="E21" s="42"/>
      <c r="F21" s="42"/>
      <c r="G21" s="42"/>
      <c r="H21" s="42"/>
      <c r="I21" s="53" t="s">
        <v>80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thickBot="1" x14ac:dyDescent="0.35">
      <c r="A22" s="24"/>
      <c r="B22" s="46"/>
      <c r="C22" s="46"/>
      <c r="D22" s="46"/>
      <c r="E22" s="46"/>
      <c r="F22" s="46"/>
      <c r="G22" s="46"/>
      <c r="H22" s="46"/>
      <c r="I22" s="53" t="s">
        <v>80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4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4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4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4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4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4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4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4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4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4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4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4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4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4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4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4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4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4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4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4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4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4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4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4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4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4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4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4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4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4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4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4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4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4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4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4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4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4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4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4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4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4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4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4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4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4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4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4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4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4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4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4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4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4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4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4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4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4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4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4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4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4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4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4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4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4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4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4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4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4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4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4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4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4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4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4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4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4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4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4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4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4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4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4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4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4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4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4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4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4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4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4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4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4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4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4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4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4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4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4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4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4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4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4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4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4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4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4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4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4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4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4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4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4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4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4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4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4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4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4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4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4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4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4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4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4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4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4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4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4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4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4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4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4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4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4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4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4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4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4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4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4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4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4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4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4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4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4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4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4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4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4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4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4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4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4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4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4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4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4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4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4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4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4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4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4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4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4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4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4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4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4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4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4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4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4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4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4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4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4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4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4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4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4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4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4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4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4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4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4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4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4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4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4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4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4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4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4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4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4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4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4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4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4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4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4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4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4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4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4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4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4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4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4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4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4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4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4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4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4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4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4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4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4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4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4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4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4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4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4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4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4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4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4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4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4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4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4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4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4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4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4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4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4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4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4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4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4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4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4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4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4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4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4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4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4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4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4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4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4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4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4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4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4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4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4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4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4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4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4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4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4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4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4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4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4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4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4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4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4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4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4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4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4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4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4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4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4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4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4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4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4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4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4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4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4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4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4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4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4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4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4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4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4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4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4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4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4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4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4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4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4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4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4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4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4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4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4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4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4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4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4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4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4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4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4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4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4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4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4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4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4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4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4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4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4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4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4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4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4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4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4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4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4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4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4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4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4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4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4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4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4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4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4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4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4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4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4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4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4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4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4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4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4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4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4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4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4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4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4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4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4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4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4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4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4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4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4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4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4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4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4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4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4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4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4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4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4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4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4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4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4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4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4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4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4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4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4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4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4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4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4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4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4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4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4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4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4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4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4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4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4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4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4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4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4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4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4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4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4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4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4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4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4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4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4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4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4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4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4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4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4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4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4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4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4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4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4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4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4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4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4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4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4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4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4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4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4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4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4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4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4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4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4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4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4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4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4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4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4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4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4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4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4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4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4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4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4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4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4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4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4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4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4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4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4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4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4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4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4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4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4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4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4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4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4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4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4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4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4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4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4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4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4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4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4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4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4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4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4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4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4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4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4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4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4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4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4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4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4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4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4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4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4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4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4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4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4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4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4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4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4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4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4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4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4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4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4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4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4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4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4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4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4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4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4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4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4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4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4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4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4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4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4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4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4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4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4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4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4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4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4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4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4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4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4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4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4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4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4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4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4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4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4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4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4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4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4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4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4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4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4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4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4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4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4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4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4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4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4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4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4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4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4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4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4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4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4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4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4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4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4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4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4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4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4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4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4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4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4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4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4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4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4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4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4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4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4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4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4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4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4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4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4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4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4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4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4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4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4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4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4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4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4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4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4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4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4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4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4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4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4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4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4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4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4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4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4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4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4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4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4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4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4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4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4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4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4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4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4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4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4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4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4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4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4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4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4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4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4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4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4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4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4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4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4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4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4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4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4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4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4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4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4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4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4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4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4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4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4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4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4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4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4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4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4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4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4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4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4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4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4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4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4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4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4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4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4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4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4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4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4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4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4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4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4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4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4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4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4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4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4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4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4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4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4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4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4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4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4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4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4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4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4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4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4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4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4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4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4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4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4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4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4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4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4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4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4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4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4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4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4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4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4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4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4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4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4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4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4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4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4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4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4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4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4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4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4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4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4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4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4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4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4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4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4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4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4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4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4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4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4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4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4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4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4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4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4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4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4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4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4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4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4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4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4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4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4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4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4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4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4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4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4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4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4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4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4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4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4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4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4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4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4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4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4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4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4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4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4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4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4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4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4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4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4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4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4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4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4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4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4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4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4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4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4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4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4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4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4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4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4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4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4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4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4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4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4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4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4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4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4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4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4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4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4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4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4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4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4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4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4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4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4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4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4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4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4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4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4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4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4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4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4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4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4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4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4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4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4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4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4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4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4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4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4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4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4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4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4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4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4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4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4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4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4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4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4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4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4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4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4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4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4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4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4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4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4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4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4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4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4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4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4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4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4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4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4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4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4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4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4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4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4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4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4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4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4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4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4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4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4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4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4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4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4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4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4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4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4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4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4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4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4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4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4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4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4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4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4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4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4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4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4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4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4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4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4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4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4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4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4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4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4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4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4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4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4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4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4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4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4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4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4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4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4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4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4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4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4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4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4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4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4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4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4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4.4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4.4" x14ac:dyDescent="0.3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4.4" x14ac:dyDescent="0.3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</sheetData>
  <mergeCells count="3">
    <mergeCell ref="B2:F2"/>
    <mergeCell ref="G2:H2"/>
    <mergeCell ref="I2:I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Dados!$F$12:$F$15</xm:f>
          </x14:formula1>
          <xm:sqref>I4:I5 I7:I22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showGridLines="0" workbookViewId="0"/>
  </sheetViews>
  <sheetFormatPr defaultColWidth="14.44140625" defaultRowHeight="15" customHeight="1" x14ac:dyDescent="0.3"/>
  <cols>
    <col min="1" max="1" width="8.77734375" customWidth="1"/>
    <col min="2" max="2" width="68.88671875" customWidth="1"/>
    <col min="3" max="26" width="8.6640625" customWidth="1"/>
  </cols>
  <sheetData>
    <row r="1" spans="1:26" ht="75" customHeight="1" x14ac:dyDescent="0.3"/>
    <row r="2" spans="1:26" ht="54.6" customHeight="1" x14ac:dyDescent="0.3">
      <c r="A2" s="1"/>
      <c r="B2" s="77" t="s">
        <v>47</v>
      </c>
      <c r="D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20" t="s">
        <v>48</v>
      </c>
      <c r="C4" s="20" t="s">
        <v>49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 t="s">
        <v>8</v>
      </c>
      <c r="C5" s="21">
        <f>Checklist!B17</f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 t="s">
        <v>17</v>
      </c>
      <c r="C6" s="21">
        <f>Checklist!B27-5</f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 t="s">
        <v>50</v>
      </c>
      <c r="C7" s="21">
        <f>Checklist!B45-14</f>
        <v>17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1"/>
      <c r="C8" s="22">
        <f>C7+C6+C5</f>
        <v>31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"/>
      <c r="C9" s="2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07FB-4AE7-4A14-8018-B60073E8C192}">
  <sheetPr>
    <outlinePr summaryBelow="0" summaryRight="0"/>
  </sheetPr>
  <dimension ref="B1:C100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4140625" defaultRowHeight="15" customHeight="1" x14ac:dyDescent="0.3"/>
  <cols>
    <col min="1" max="1" width="8.77734375" style="1" customWidth="1"/>
    <col min="2" max="2" width="63.6640625" style="82" customWidth="1"/>
    <col min="3" max="16384" width="14.44140625" style="1"/>
  </cols>
  <sheetData>
    <row r="1" spans="2:3" ht="31.2" customHeight="1" x14ac:dyDescent="0.3"/>
    <row r="4" spans="2:3" ht="14.4" customHeight="1" x14ac:dyDescent="0.3"/>
    <row r="5" spans="2:3" s="56" customFormat="1" ht="15" customHeight="1" x14ac:dyDescent="0.3">
      <c r="B5" s="83" t="s">
        <v>67</v>
      </c>
      <c r="C5" s="57"/>
    </row>
    <row r="6" spans="2:3" ht="15" customHeight="1" x14ac:dyDescent="0.3">
      <c r="B6" s="84"/>
      <c r="C6" s="26"/>
    </row>
    <row r="7" spans="2:3" ht="15" customHeight="1" x14ac:dyDescent="0.3">
      <c r="B7" s="85" t="s">
        <v>0</v>
      </c>
      <c r="C7" s="26"/>
    </row>
    <row r="8" spans="2:3" ht="15" customHeight="1" x14ac:dyDescent="0.3">
      <c r="B8" s="85" t="s">
        <v>72</v>
      </c>
      <c r="C8" s="26"/>
    </row>
    <row r="9" spans="2:3" ht="15" customHeight="1" x14ac:dyDescent="0.3">
      <c r="B9" s="84"/>
      <c r="C9" s="26"/>
    </row>
    <row r="10" spans="2:3" ht="15" customHeight="1" x14ac:dyDescent="0.3">
      <c r="B10" s="85" t="s">
        <v>68</v>
      </c>
      <c r="C10" s="67"/>
    </row>
    <row r="11" spans="2:3" ht="15" customHeight="1" x14ac:dyDescent="0.3">
      <c r="B11" s="85" t="s">
        <v>69</v>
      </c>
      <c r="C11" s="67"/>
    </row>
    <row r="12" spans="2:3" ht="15" customHeight="1" x14ac:dyDescent="0.3">
      <c r="B12" s="85" t="s">
        <v>70</v>
      </c>
      <c r="C12" s="26"/>
    </row>
    <row r="13" spans="2:3" ht="15" customHeight="1" x14ac:dyDescent="0.3">
      <c r="B13" s="85" t="s">
        <v>71</v>
      </c>
      <c r="C13" s="67"/>
    </row>
    <row r="14" spans="2:3" ht="15" customHeight="1" x14ac:dyDescent="0.3">
      <c r="B14" s="86"/>
    </row>
    <row r="15" spans="2:3" s="56" customFormat="1" ht="15" customHeight="1" x14ac:dyDescent="0.3">
      <c r="B15" s="83" t="s">
        <v>104</v>
      </c>
      <c r="C15" s="66"/>
    </row>
    <row r="17" spans="2:3" ht="15" customHeight="1" x14ac:dyDescent="0.3">
      <c r="B17" s="85" t="s">
        <v>98</v>
      </c>
      <c r="C17" s="67"/>
    </row>
    <row r="18" spans="2:3" ht="15" customHeight="1" x14ac:dyDescent="0.3">
      <c r="B18" s="85"/>
      <c r="C18" s="67"/>
    </row>
    <row r="19" spans="2:3" ht="15" customHeight="1" x14ac:dyDescent="0.3">
      <c r="B19" s="85" t="s">
        <v>99</v>
      </c>
    </row>
    <row r="20" spans="2:3" ht="15" customHeight="1" x14ac:dyDescent="0.3">
      <c r="B20" s="85" t="s">
        <v>100</v>
      </c>
    </row>
    <row r="21" spans="2:3" ht="15" customHeight="1" x14ac:dyDescent="0.3">
      <c r="B21" s="85" t="s">
        <v>102</v>
      </c>
    </row>
    <row r="22" spans="2:3" ht="15" customHeight="1" x14ac:dyDescent="0.3">
      <c r="B22" s="85"/>
    </row>
    <row r="23" spans="2:3" ht="15" customHeight="1" x14ac:dyDescent="0.3">
      <c r="B23" s="85" t="s">
        <v>101</v>
      </c>
    </row>
    <row r="25" spans="2:3" ht="15" customHeight="1" x14ac:dyDescent="0.3">
      <c r="B25" s="87"/>
    </row>
    <row r="41" ht="13.8" x14ac:dyDescent="0.3"/>
    <row r="42" ht="13.8" x14ac:dyDescent="0.3"/>
    <row r="43" ht="13.8" x14ac:dyDescent="0.3"/>
    <row r="44" ht="13.8" x14ac:dyDescent="0.3"/>
    <row r="45" ht="13.8" x14ac:dyDescent="0.3"/>
    <row r="46" ht="13.8" x14ac:dyDescent="0.3"/>
    <row r="47" ht="13.8" x14ac:dyDescent="0.3"/>
    <row r="48" ht="13.8" x14ac:dyDescent="0.3"/>
    <row r="49" ht="13.8" x14ac:dyDescent="0.3"/>
    <row r="50" ht="13.8" x14ac:dyDescent="0.3"/>
    <row r="51" ht="13.8" x14ac:dyDescent="0.3"/>
    <row r="52" ht="13.8" x14ac:dyDescent="0.3"/>
    <row r="53" ht="13.8" x14ac:dyDescent="0.3"/>
    <row r="54" ht="13.8" x14ac:dyDescent="0.3"/>
    <row r="55" ht="13.8" x14ac:dyDescent="0.3"/>
    <row r="56" ht="13.8" x14ac:dyDescent="0.3"/>
    <row r="57" ht="13.8" x14ac:dyDescent="0.3"/>
    <row r="58" ht="13.8" x14ac:dyDescent="0.3"/>
    <row r="59" ht="13.8" x14ac:dyDescent="0.3"/>
    <row r="60" ht="13.8" x14ac:dyDescent="0.3"/>
    <row r="61" ht="13.8" x14ac:dyDescent="0.3"/>
    <row r="62" ht="13.8" x14ac:dyDescent="0.3"/>
    <row r="63" ht="13.8" x14ac:dyDescent="0.3"/>
    <row r="64" ht="13.8" x14ac:dyDescent="0.3"/>
    <row r="65" ht="13.8" x14ac:dyDescent="0.3"/>
    <row r="66" ht="13.8" x14ac:dyDescent="0.3"/>
    <row r="67" ht="13.8" x14ac:dyDescent="0.3"/>
    <row r="68" ht="13.8" x14ac:dyDescent="0.3"/>
    <row r="69" ht="13.8" x14ac:dyDescent="0.3"/>
    <row r="70" ht="13.8" x14ac:dyDescent="0.3"/>
    <row r="71" ht="13.8" x14ac:dyDescent="0.3"/>
    <row r="72" ht="13.8" x14ac:dyDescent="0.3"/>
    <row r="73" ht="13.8" x14ac:dyDescent="0.3"/>
    <row r="74" ht="13.8" x14ac:dyDescent="0.3"/>
    <row r="75" ht="13.8" x14ac:dyDescent="0.3"/>
    <row r="76" ht="13.8" x14ac:dyDescent="0.3"/>
    <row r="77" ht="13.8" x14ac:dyDescent="0.3"/>
    <row r="78" ht="13.8" x14ac:dyDescent="0.3"/>
    <row r="79" ht="13.8" x14ac:dyDescent="0.3"/>
    <row r="80" ht="13.8" x14ac:dyDescent="0.3"/>
    <row r="81" ht="13.8" x14ac:dyDescent="0.3"/>
    <row r="82" ht="13.8" x14ac:dyDescent="0.3"/>
    <row r="83" ht="13.8" x14ac:dyDescent="0.3"/>
    <row r="84" ht="13.8" x14ac:dyDescent="0.3"/>
    <row r="85" ht="13.8" x14ac:dyDescent="0.3"/>
    <row r="86" ht="13.8" x14ac:dyDescent="0.3"/>
    <row r="87" ht="13.8" x14ac:dyDescent="0.3"/>
    <row r="88" ht="13.8" x14ac:dyDescent="0.3"/>
    <row r="89" ht="13.8" x14ac:dyDescent="0.3"/>
    <row r="90" ht="13.8" x14ac:dyDescent="0.3"/>
    <row r="91" ht="13.8" x14ac:dyDescent="0.3"/>
    <row r="92" ht="13.8" x14ac:dyDescent="0.3"/>
    <row r="93" ht="13.8" x14ac:dyDescent="0.3"/>
    <row r="94" ht="13.8" x14ac:dyDescent="0.3"/>
    <row r="95" ht="13.8" x14ac:dyDescent="0.3"/>
    <row r="96" ht="13.8" x14ac:dyDescent="0.3"/>
    <row r="97" ht="13.8" x14ac:dyDescent="0.3"/>
    <row r="98" ht="13.8" x14ac:dyDescent="0.3"/>
    <row r="99" ht="13.8" x14ac:dyDescent="0.3"/>
    <row r="100" ht="13.8" x14ac:dyDescent="0.3"/>
    <row r="101" ht="13.8" x14ac:dyDescent="0.3"/>
    <row r="102" ht="13.8" x14ac:dyDescent="0.3"/>
    <row r="103" ht="13.8" x14ac:dyDescent="0.3"/>
    <row r="104" ht="13.8" x14ac:dyDescent="0.3"/>
    <row r="105" ht="13.8" x14ac:dyDescent="0.3"/>
    <row r="106" ht="13.8" x14ac:dyDescent="0.3"/>
    <row r="107" ht="13.8" x14ac:dyDescent="0.3"/>
    <row r="108" ht="13.8" x14ac:dyDescent="0.3"/>
    <row r="109" ht="13.8" x14ac:dyDescent="0.3"/>
    <row r="110" ht="13.8" x14ac:dyDescent="0.3"/>
    <row r="111" ht="13.8" x14ac:dyDescent="0.3"/>
    <row r="112" ht="13.8" x14ac:dyDescent="0.3"/>
    <row r="113" ht="13.8" x14ac:dyDescent="0.3"/>
    <row r="114" ht="13.8" x14ac:dyDescent="0.3"/>
    <row r="115" ht="13.8" x14ac:dyDescent="0.3"/>
    <row r="116" ht="13.8" x14ac:dyDescent="0.3"/>
    <row r="117" ht="13.8" x14ac:dyDescent="0.3"/>
    <row r="118" ht="13.8" x14ac:dyDescent="0.3"/>
    <row r="119" ht="13.8" x14ac:dyDescent="0.3"/>
    <row r="120" ht="13.8" x14ac:dyDescent="0.3"/>
    <row r="121" ht="13.8" x14ac:dyDescent="0.3"/>
    <row r="122" ht="13.8" x14ac:dyDescent="0.3"/>
    <row r="123" ht="13.8" x14ac:dyDescent="0.3"/>
    <row r="124" ht="13.8" x14ac:dyDescent="0.3"/>
    <row r="125" ht="13.8" x14ac:dyDescent="0.3"/>
    <row r="126" ht="13.8" x14ac:dyDescent="0.3"/>
    <row r="127" ht="13.8" x14ac:dyDescent="0.3"/>
    <row r="128" ht="13.8" x14ac:dyDescent="0.3"/>
    <row r="129" ht="13.8" x14ac:dyDescent="0.3"/>
    <row r="130" ht="13.8" x14ac:dyDescent="0.3"/>
    <row r="131" ht="13.8" x14ac:dyDescent="0.3"/>
    <row r="132" ht="13.8" x14ac:dyDescent="0.3"/>
    <row r="133" ht="13.8" x14ac:dyDescent="0.3"/>
    <row r="134" ht="13.8" x14ac:dyDescent="0.3"/>
    <row r="135" ht="13.8" x14ac:dyDescent="0.3"/>
    <row r="136" ht="13.8" x14ac:dyDescent="0.3"/>
    <row r="137" ht="13.8" x14ac:dyDescent="0.3"/>
    <row r="138" ht="13.8" x14ac:dyDescent="0.3"/>
    <row r="139" ht="13.8" x14ac:dyDescent="0.3"/>
    <row r="140" ht="13.8" x14ac:dyDescent="0.3"/>
    <row r="141" ht="13.8" x14ac:dyDescent="0.3"/>
    <row r="142" ht="13.8" x14ac:dyDescent="0.3"/>
    <row r="143" ht="13.8" x14ac:dyDescent="0.3"/>
    <row r="144" ht="13.8" x14ac:dyDescent="0.3"/>
    <row r="145" ht="13.8" x14ac:dyDescent="0.3"/>
    <row r="146" ht="13.8" x14ac:dyDescent="0.3"/>
    <row r="147" ht="13.8" x14ac:dyDescent="0.3"/>
    <row r="148" ht="13.8" x14ac:dyDescent="0.3"/>
    <row r="149" ht="13.8" x14ac:dyDescent="0.3"/>
    <row r="150" ht="13.8" x14ac:dyDescent="0.3"/>
    <row r="151" ht="13.8" x14ac:dyDescent="0.3"/>
    <row r="152" ht="13.8" x14ac:dyDescent="0.3"/>
    <row r="153" ht="13.8" x14ac:dyDescent="0.3"/>
    <row r="154" ht="13.8" x14ac:dyDescent="0.3"/>
    <row r="155" ht="13.8" x14ac:dyDescent="0.3"/>
    <row r="156" ht="13.8" x14ac:dyDescent="0.3"/>
    <row r="157" ht="13.8" x14ac:dyDescent="0.3"/>
    <row r="158" ht="13.8" x14ac:dyDescent="0.3"/>
    <row r="159" ht="13.8" x14ac:dyDescent="0.3"/>
    <row r="160" ht="13.8" x14ac:dyDescent="0.3"/>
    <row r="161" ht="13.8" x14ac:dyDescent="0.3"/>
    <row r="162" ht="13.8" x14ac:dyDescent="0.3"/>
    <row r="163" ht="13.8" x14ac:dyDescent="0.3"/>
    <row r="164" ht="13.8" x14ac:dyDescent="0.3"/>
    <row r="165" ht="13.8" x14ac:dyDescent="0.3"/>
    <row r="166" ht="13.8" x14ac:dyDescent="0.3"/>
    <row r="167" ht="13.8" x14ac:dyDescent="0.3"/>
    <row r="168" ht="13.8" x14ac:dyDescent="0.3"/>
    <row r="169" ht="13.8" x14ac:dyDescent="0.3"/>
    <row r="170" ht="13.8" x14ac:dyDescent="0.3"/>
    <row r="171" ht="13.8" x14ac:dyDescent="0.3"/>
    <row r="172" ht="13.8" x14ac:dyDescent="0.3"/>
    <row r="173" ht="13.8" x14ac:dyDescent="0.3"/>
    <row r="174" ht="13.8" x14ac:dyDescent="0.3"/>
    <row r="175" ht="13.8" x14ac:dyDescent="0.3"/>
    <row r="176" ht="13.8" x14ac:dyDescent="0.3"/>
    <row r="177" ht="13.8" x14ac:dyDescent="0.3"/>
    <row r="178" ht="13.8" x14ac:dyDescent="0.3"/>
    <row r="179" ht="13.8" x14ac:dyDescent="0.3"/>
    <row r="180" ht="13.8" x14ac:dyDescent="0.3"/>
    <row r="181" ht="13.8" x14ac:dyDescent="0.3"/>
    <row r="182" ht="13.8" x14ac:dyDescent="0.3"/>
    <row r="183" ht="13.8" x14ac:dyDescent="0.3"/>
    <row r="184" ht="13.8" x14ac:dyDescent="0.3"/>
    <row r="185" ht="13.8" x14ac:dyDescent="0.3"/>
    <row r="186" ht="13.8" x14ac:dyDescent="0.3"/>
    <row r="187" ht="13.8" x14ac:dyDescent="0.3"/>
    <row r="188" ht="13.8" x14ac:dyDescent="0.3"/>
    <row r="189" ht="13.8" x14ac:dyDescent="0.3"/>
    <row r="190" ht="13.8" x14ac:dyDescent="0.3"/>
    <row r="191" ht="13.8" x14ac:dyDescent="0.3"/>
    <row r="192" ht="13.8" x14ac:dyDescent="0.3"/>
    <row r="193" ht="13.8" x14ac:dyDescent="0.3"/>
    <row r="194" ht="13.8" x14ac:dyDescent="0.3"/>
    <row r="195" ht="13.8" x14ac:dyDescent="0.3"/>
    <row r="196" ht="13.8" x14ac:dyDescent="0.3"/>
    <row r="197" ht="13.8" x14ac:dyDescent="0.3"/>
    <row r="198" ht="13.8" x14ac:dyDescent="0.3"/>
    <row r="199" ht="13.8" x14ac:dyDescent="0.3"/>
    <row r="200" ht="13.8" x14ac:dyDescent="0.3"/>
    <row r="201" ht="13.8" x14ac:dyDescent="0.3"/>
    <row r="202" ht="13.8" x14ac:dyDescent="0.3"/>
    <row r="203" ht="13.8" x14ac:dyDescent="0.3"/>
    <row r="204" ht="13.8" x14ac:dyDescent="0.3"/>
    <row r="205" ht="13.8" x14ac:dyDescent="0.3"/>
    <row r="206" ht="13.8" x14ac:dyDescent="0.3"/>
    <row r="207" ht="13.8" x14ac:dyDescent="0.3"/>
    <row r="208" ht="13.8" x14ac:dyDescent="0.3"/>
    <row r="209" ht="13.8" x14ac:dyDescent="0.3"/>
    <row r="210" ht="13.8" x14ac:dyDescent="0.3"/>
    <row r="211" ht="13.8" x14ac:dyDescent="0.3"/>
    <row r="212" ht="13.8" x14ac:dyDescent="0.3"/>
    <row r="213" ht="13.8" x14ac:dyDescent="0.3"/>
    <row r="214" ht="13.8" x14ac:dyDescent="0.3"/>
    <row r="215" ht="13.8" x14ac:dyDescent="0.3"/>
    <row r="216" ht="13.8" x14ac:dyDescent="0.3"/>
    <row r="217" ht="13.8" x14ac:dyDescent="0.3"/>
    <row r="218" ht="13.8" x14ac:dyDescent="0.3"/>
    <row r="219" ht="13.8" x14ac:dyDescent="0.3"/>
    <row r="220" ht="13.8" x14ac:dyDescent="0.3"/>
    <row r="221" ht="13.8" x14ac:dyDescent="0.3"/>
    <row r="222" ht="13.8" x14ac:dyDescent="0.3"/>
    <row r="223" ht="13.8" x14ac:dyDescent="0.3"/>
    <row r="224" ht="13.8" x14ac:dyDescent="0.3"/>
    <row r="225" ht="13.8" x14ac:dyDescent="0.3"/>
    <row r="226" ht="13.8" x14ac:dyDescent="0.3"/>
    <row r="227" ht="13.8" x14ac:dyDescent="0.3"/>
    <row r="228" ht="13.8" x14ac:dyDescent="0.3"/>
    <row r="229" ht="13.8" x14ac:dyDescent="0.3"/>
    <row r="230" ht="13.8" x14ac:dyDescent="0.3"/>
    <row r="231" ht="13.8" x14ac:dyDescent="0.3"/>
    <row r="232" ht="13.8" x14ac:dyDescent="0.3"/>
    <row r="233" ht="13.8" x14ac:dyDescent="0.3"/>
    <row r="234" ht="13.8" x14ac:dyDescent="0.3"/>
    <row r="235" ht="13.8" x14ac:dyDescent="0.3"/>
    <row r="236" ht="13.8" x14ac:dyDescent="0.3"/>
    <row r="237" ht="13.8" x14ac:dyDescent="0.3"/>
    <row r="238" ht="13.8" x14ac:dyDescent="0.3"/>
    <row r="239" ht="13.8" x14ac:dyDescent="0.3"/>
    <row r="240" ht="13.8" x14ac:dyDescent="0.3"/>
    <row r="241" ht="13.8" x14ac:dyDescent="0.3"/>
    <row r="242" ht="13.8" x14ac:dyDescent="0.3"/>
    <row r="243" ht="13.8" x14ac:dyDescent="0.3"/>
    <row r="244" ht="13.8" x14ac:dyDescent="0.3"/>
    <row r="245" ht="13.8" x14ac:dyDescent="0.3"/>
    <row r="246" ht="13.8" x14ac:dyDescent="0.3"/>
    <row r="247" ht="13.8" x14ac:dyDescent="0.3"/>
    <row r="248" ht="13.8" x14ac:dyDescent="0.3"/>
    <row r="249" ht="13.8" x14ac:dyDescent="0.3"/>
    <row r="250" ht="13.8" x14ac:dyDescent="0.3"/>
    <row r="251" ht="13.8" x14ac:dyDescent="0.3"/>
    <row r="252" ht="13.8" x14ac:dyDescent="0.3"/>
    <row r="253" ht="13.8" x14ac:dyDescent="0.3"/>
    <row r="254" ht="13.8" x14ac:dyDescent="0.3"/>
    <row r="255" ht="13.8" x14ac:dyDescent="0.3"/>
    <row r="256" ht="13.8" x14ac:dyDescent="0.3"/>
    <row r="257" ht="13.8" x14ac:dyDescent="0.3"/>
    <row r="258" ht="13.8" x14ac:dyDescent="0.3"/>
    <row r="259" ht="13.8" x14ac:dyDescent="0.3"/>
    <row r="260" ht="13.8" x14ac:dyDescent="0.3"/>
    <row r="261" ht="13.8" x14ac:dyDescent="0.3"/>
    <row r="262" ht="13.8" x14ac:dyDescent="0.3"/>
    <row r="263" ht="13.8" x14ac:dyDescent="0.3"/>
    <row r="264" ht="13.8" x14ac:dyDescent="0.3"/>
    <row r="265" ht="13.8" x14ac:dyDescent="0.3"/>
    <row r="266" ht="13.8" x14ac:dyDescent="0.3"/>
    <row r="267" ht="13.8" x14ac:dyDescent="0.3"/>
    <row r="268" ht="13.8" x14ac:dyDescent="0.3"/>
    <row r="269" ht="13.8" x14ac:dyDescent="0.3"/>
    <row r="270" ht="13.8" x14ac:dyDescent="0.3"/>
    <row r="271" ht="13.8" x14ac:dyDescent="0.3"/>
    <row r="272" ht="13.8" x14ac:dyDescent="0.3"/>
    <row r="273" ht="13.8" x14ac:dyDescent="0.3"/>
    <row r="274" ht="13.8" x14ac:dyDescent="0.3"/>
    <row r="275" ht="13.8" x14ac:dyDescent="0.3"/>
    <row r="276" ht="13.8" x14ac:dyDescent="0.3"/>
    <row r="277" ht="13.8" x14ac:dyDescent="0.3"/>
    <row r="278" ht="13.8" x14ac:dyDescent="0.3"/>
    <row r="279" ht="13.8" x14ac:dyDescent="0.3"/>
    <row r="280" ht="13.8" x14ac:dyDescent="0.3"/>
    <row r="281" ht="13.8" x14ac:dyDescent="0.3"/>
    <row r="282" ht="13.8" x14ac:dyDescent="0.3"/>
    <row r="283" ht="13.8" x14ac:dyDescent="0.3"/>
    <row r="284" ht="13.8" x14ac:dyDescent="0.3"/>
    <row r="285" ht="13.8" x14ac:dyDescent="0.3"/>
    <row r="286" ht="13.8" x14ac:dyDescent="0.3"/>
    <row r="287" ht="13.8" x14ac:dyDescent="0.3"/>
    <row r="288" ht="13.8" x14ac:dyDescent="0.3"/>
    <row r="289" ht="13.8" x14ac:dyDescent="0.3"/>
    <row r="290" ht="13.8" x14ac:dyDescent="0.3"/>
    <row r="291" ht="13.8" x14ac:dyDescent="0.3"/>
    <row r="292" ht="13.8" x14ac:dyDescent="0.3"/>
    <row r="293" ht="13.8" x14ac:dyDescent="0.3"/>
    <row r="294" ht="13.8" x14ac:dyDescent="0.3"/>
    <row r="295" ht="13.8" x14ac:dyDescent="0.3"/>
    <row r="296" ht="13.8" x14ac:dyDescent="0.3"/>
    <row r="297" ht="13.8" x14ac:dyDescent="0.3"/>
    <row r="298" ht="13.8" x14ac:dyDescent="0.3"/>
    <row r="299" ht="13.8" x14ac:dyDescent="0.3"/>
    <row r="300" ht="13.8" x14ac:dyDescent="0.3"/>
    <row r="301" ht="13.8" x14ac:dyDescent="0.3"/>
    <row r="302" ht="13.8" x14ac:dyDescent="0.3"/>
    <row r="303" ht="13.8" x14ac:dyDescent="0.3"/>
    <row r="304" ht="13.8" x14ac:dyDescent="0.3"/>
    <row r="305" ht="13.8" x14ac:dyDescent="0.3"/>
    <row r="306" ht="13.8" x14ac:dyDescent="0.3"/>
    <row r="307" ht="13.8" x14ac:dyDescent="0.3"/>
    <row r="308" ht="13.8" x14ac:dyDescent="0.3"/>
    <row r="309" ht="13.8" x14ac:dyDescent="0.3"/>
    <row r="310" ht="13.8" x14ac:dyDescent="0.3"/>
    <row r="311" ht="13.8" x14ac:dyDescent="0.3"/>
    <row r="312" ht="13.8" x14ac:dyDescent="0.3"/>
    <row r="313" ht="13.8" x14ac:dyDescent="0.3"/>
    <row r="314" ht="13.8" x14ac:dyDescent="0.3"/>
    <row r="315" ht="13.8" x14ac:dyDescent="0.3"/>
    <row r="316" ht="13.8" x14ac:dyDescent="0.3"/>
    <row r="317" ht="13.8" x14ac:dyDescent="0.3"/>
    <row r="318" ht="13.8" x14ac:dyDescent="0.3"/>
    <row r="319" ht="13.8" x14ac:dyDescent="0.3"/>
    <row r="320" ht="13.8" x14ac:dyDescent="0.3"/>
    <row r="321" ht="13.8" x14ac:dyDescent="0.3"/>
    <row r="322" ht="13.8" x14ac:dyDescent="0.3"/>
    <row r="323" ht="13.8" x14ac:dyDescent="0.3"/>
    <row r="324" ht="13.8" x14ac:dyDescent="0.3"/>
    <row r="325" ht="13.8" x14ac:dyDescent="0.3"/>
    <row r="326" ht="13.8" x14ac:dyDescent="0.3"/>
    <row r="327" ht="13.8" x14ac:dyDescent="0.3"/>
    <row r="328" ht="13.8" x14ac:dyDescent="0.3"/>
    <row r="329" ht="13.8" x14ac:dyDescent="0.3"/>
    <row r="330" ht="13.8" x14ac:dyDescent="0.3"/>
    <row r="331" ht="13.8" x14ac:dyDescent="0.3"/>
    <row r="332" ht="13.8" x14ac:dyDescent="0.3"/>
    <row r="333" ht="13.8" x14ac:dyDescent="0.3"/>
    <row r="334" ht="13.8" x14ac:dyDescent="0.3"/>
    <row r="335" ht="13.8" x14ac:dyDescent="0.3"/>
    <row r="336" ht="13.8" x14ac:dyDescent="0.3"/>
    <row r="337" ht="13.8" x14ac:dyDescent="0.3"/>
    <row r="338" ht="13.8" x14ac:dyDescent="0.3"/>
    <row r="339" ht="13.8" x14ac:dyDescent="0.3"/>
    <row r="340" ht="13.8" x14ac:dyDescent="0.3"/>
    <row r="341" ht="13.8" x14ac:dyDescent="0.3"/>
    <row r="342" ht="13.8" x14ac:dyDescent="0.3"/>
    <row r="343" ht="13.8" x14ac:dyDescent="0.3"/>
    <row r="344" ht="13.8" x14ac:dyDescent="0.3"/>
    <row r="345" ht="13.8" x14ac:dyDescent="0.3"/>
    <row r="346" ht="13.8" x14ac:dyDescent="0.3"/>
    <row r="347" ht="13.8" x14ac:dyDescent="0.3"/>
    <row r="348" ht="13.8" x14ac:dyDescent="0.3"/>
    <row r="349" ht="13.8" x14ac:dyDescent="0.3"/>
    <row r="350" ht="13.8" x14ac:dyDescent="0.3"/>
    <row r="351" ht="13.8" x14ac:dyDescent="0.3"/>
    <row r="352" ht="13.8" x14ac:dyDescent="0.3"/>
    <row r="353" ht="13.8" x14ac:dyDescent="0.3"/>
    <row r="354" ht="13.8" x14ac:dyDescent="0.3"/>
    <row r="355" ht="13.8" x14ac:dyDescent="0.3"/>
    <row r="356" ht="13.8" x14ac:dyDescent="0.3"/>
    <row r="357" ht="13.8" x14ac:dyDescent="0.3"/>
    <row r="358" ht="13.8" x14ac:dyDescent="0.3"/>
    <row r="359" ht="13.8" x14ac:dyDescent="0.3"/>
    <row r="360" ht="13.8" x14ac:dyDescent="0.3"/>
    <row r="361" ht="13.8" x14ac:dyDescent="0.3"/>
    <row r="362" ht="13.8" x14ac:dyDescent="0.3"/>
    <row r="363" ht="13.8" x14ac:dyDescent="0.3"/>
    <row r="364" ht="13.8" x14ac:dyDescent="0.3"/>
    <row r="365" ht="13.8" x14ac:dyDescent="0.3"/>
    <row r="366" ht="13.8" x14ac:dyDescent="0.3"/>
    <row r="367" ht="13.8" x14ac:dyDescent="0.3"/>
    <row r="368" ht="13.8" x14ac:dyDescent="0.3"/>
    <row r="369" ht="13.8" x14ac:dyDescent="0.3"/>
    <row r="370" ht="13.8" x14ac:dyDescent="0.3"/>
    <row r="371" ht="13.8" x14ac:dyDescent="0.3"/>
    <row r="372" ht="13.8" x14ac:dyDescent="0.3"/>
    <row r="373" ht="13.8" x14ac:dyDescent="0.3"/>
    <row r="374" ht="13.8" x14ac:dyDescent="0.3"/>
    <row r="375" ht="13.8" x14ac:dyDescent="0.3"/>
    <row r="376" ht="13.8" x14ac:dyDescent="0.3"/>
    <row r="377" ht="13.8" x14ac:dyDescent="0.3"/>
    <row r="378" ht="13.8" x14ac:dyDescent="0.3"/>
    <row r="379" ht="13.8" x14ac:dyDescent="0.3"/>
    <row r="380" ht="13.8" x14ac:dyDescent="0.3"/>
    <row r="381" ht="13.8" x14ac:dyDescent="0.3"/>
    <row r="382" ht="13.8" x14ac:dyDescent="0.3"/>
    <row r="383" ht="13.8" x14ac:dyDescent="0.3"/>
    <row r="384" ht="13.8" x14ac:dyDescent="0.3"/>
    <row r="385" ht="13.8" x14ac:dyDescent="0.3"/>
    <row r="386" ht="13.8" x14ac:dyDescent="0.3"/>
    <row r="387" ht="13.8" x14ac:dyDescent="0.3"/>
    <row r="388" ht="13.8" x14ac:dyDescent="0.3"/>
    <row r="389" ht="13.8" x14ac:dyDescent="0.3"/>
    <row r="390" ht="13.8" x14ac:dyDescent="0.3"/>
    <row r="391" ht="13.8" x14ac:dyDescent="0.3"/>
    <row r="392" ht="13.8" x14ac:dyDescent="0.3"/>
    <row r="393" ht="13.8" x14ac:dyDescent="0.3"/>
    <row r="394" ht="13.8" x14ac:dyDescent="0.3"/>
    <row r="395" ht="13.8" x14ac:dyDescent="0.3"/>
    <row r="396" ht="13.8" x14ac:dyDescent="0.3"/>
    <row r="397" ht="13.8" x14ac:dyDescent="0.3"/>
    <row r="398" ht="13.8" x14ac:dyDescent="0.3"/>
    <row r="399" ht="13.8" x14ac:dyDescent="0.3"/>
    <row r="400" ht="13.8" x14ac:dyDescent="0.3"/>
    <row r="401" ht="13.8" x14ac:dyDescent="0.3"/>
    <row r="402" ht="13.8" x14ac:dyDescent="0.3"/>
    <row r="403" ht="13.8" x14ac:dyDescent="0.3"/>
    <row r="404" ht="13.8" x14ac:dyDescent="0.3"/>
    <row r="405" ht="13.8" x14ac:dyDescent="0.3"/>
    <row r="406" ht="13.8" x14ac:dyDescent="0.3"/>
    <row r="407" ht="13.8" x14ac:dyDescent="0.3"/>
    <row r="408" ht="13.8" x14ac:dyDescent="0.3"/>
    <row r="409" ht="13.8" x14ac:dyDescent="0.3"/>
    <row r="410" ht="13.8" x14ac:dyDescent="0.3"/>
    <row r="411" ht="13.8" x14ac:dyDescent="0.3"/>
    <row r="412" ht="13.8" x14ac:dyDescent="0.3"/>
    <row r="413" ht="13.8" x14ac:dyDescent="0.3"/>
    <row r="414" ht="13.8" x14ac:dyDescent="0.3"/>
    <row r="415" ht="13.8" x14ac:dyDescent="0.3"/>
    <row r="416" ht="13.8" x14ac:dyDescent="0.3"/>
    <row r="417" ht="13.8" x14ac:dyDescent="0.3"/>
    <row r="418" ht="13.8" x14ac:dyDescent="0.3"/>
    <row r="419" ht="13.8" x14ac:dyDescent="0.3"/>
    <row r="420" ht="13.8" x14ac:dyDescent="0.3"/>
    <row r="421" ht="13.8" x14ac:dyDescent="0.3"/>
    <row r="422" ht="13.8" x14ac:dyDescent="0.3"/>
    <row r="423" ht="13.8" x14ac:dyDescent="0.3"/>
    <row r="424" ht="13.8" x14ac:dyDescent="0.3"/>
    <row r="425" ht="13.8" x14ac:dyDescent="0.3"/>
    <row r="426" ht="13.8" x14ac:dyDescent="0.3"/>
    <row r="427" ht="13.8" x14ac:dyDescent="0.3"/>
    <row r="428" ht="13.8" x14ac:dyDescent="0.3"/>
    <row r="429" ht="13.8" x14ac:dyDescent="0.3"/>
    <row r="430" ht="13.8" x14ac:dyDescent="0.3"/>
    <row r="431" ht="13.8" x14ac:dyDescent="0.3"/>
    <row r="432" ht="13.8" x14ac:dyDescent="0.3"/>
    <row r="433" ht="13.8" x14ac:dyDescent="0.3"/>
    <row r="434" ht="13.8" x14ac:dyDescent="0.3"/>
    <row r="435" ht="13.8" x14ac:dyDescent="0.3"/>
    <row r="436" ht="13.8" x14ac:dyDescent="0.3"/>
    <row r="437" ht="13.8" x14ac:dyDescent="0.3"/>
    <row r="438" ht="13.8" x14ac:dyDescent="0.3"/>
    <row r="439" ht="13.8" x14ac:dyDescent="0.3"/>
    <row r="440" ht="13.8" x14ac:dyDescent="0.3"/>
    <row r="441" ht="13.8" x14ac:dyDescent="0.3"/>
    <row r="442" ht="13.8" x14ac:dyDescent="0.3"/>
    <row r="443" ht="13.8" x14ac:dyDescent="0.3"/>
    <row r="444" ht="13.8" x14ac:dyDescent="0.3"/>
    <row r="445" ht="13.8" x14ac:dyDescent="0.3"/>
    <row r="446" ht="13.8" x14ac:dyDescent="0.3"/>
    <row r="447" ht="13.8" x14ac:dyDescent="0.3"/>
    <row r="448" ht="13.8" x14ac:dyDescent="0.3"/>
    <row r="449" ht="13.8" x14ac:dyDescent="0.3"/>
    <row r="450" ht="13.8" x14ac:dyDescent="0.3"/>
    <row r="451" ht="13.8" x14ac:dyDescent="0.3"/>
    <row r="452" ht="13.8" x14ac:dyDescent="0.3"/>
    <row r="453" ht="13.8" x14ac:dyDescent="0.3"/>
    <row r="454" ht="13.8" x14ac:dyDescent="0.3"/>
    <row r="455" ht="13.8" x14ac:dyDescent="0.3"/>
    <row r="456" ht="13.8" x14ac:dyDescent="0.3"/>
    <row r="457" ht="13.8" x14ac:dyDescent="0.3"/>
    <row r="458" ht="13.8" x14ac:dyDescent="0.3"/>
    <row r="459" ht="13.8" x14ac:dyDescent="0.3"/>
    <row r="460" ht="13.8" x14ac:dyDescent="0.3"/>
    <row r="461" ht="13.8" x14ac:dyDescent="0.3"/>
    <row r="462" ht="13.8" x14ac:dyDescent="0.3"/>
    <row r="463" ht="13.8" x14ac:dyDescent="0.3"/>
    <row r="464" ht="13.8" x14ac:dyDescent="0.3"/>
    <row r="465" ht="13.8" x14ac:dyDescent="0.3"/>
    <row r="466" ht="13.8" x14ac:dyDescent="0.3"/>
    <row r="467" ht="13.8" x14ac:dyDescent="0.3"/>
    <row r="468" ht="13.8" x14ac:dyDescent="0.3"/>
    <row r="469" ht="13.8" x14ac:dyDescent="0.3"/>
    <row r="470" ht="13.8" x14ac:dyDescent="0.3"/>
    <row r="471" ht="13.8" x14ac:dyDescent="0.3"/>
    <row r="472" ht="13.8" x14ac:dyDescent="0.3"/>
    <row r="473" ht="13.8" x14ac:dyDescent="0.3"/>
    <row r="474" ht="13.8" x14ac:dyDescent="0.3"/>
    <row r="475" ht="13.8" x14ac:dyDescent="0.3"/>
    <row r="476" ht="13.8" x14ac:dyDescent="0.3"/>
    <row r="477" ht="13.8" x14ac:dyDescent="0.3"/>
    <row r="478" ht="13.8" x14ac:dyDescent="0.3"/>
    <row r="479" ht="13.8" x14ac:dyDescent="0.3"/>
    <row r="480" ht="13.8" x14ac:dyDescent="0.3"/>
    <row r="481" ht="13.8" x14ac:dyDescent="0.3"/>
    <row r="482" ht="13.8" x14ac:dyDescent="0.3"/>
    <row r="483" ht="13.8" x14ac:dyDescent="0.3"/>
    <row r="484" ht="13.8" x14ac:dyDescent="0.3"/>
    <row r="485" ht="13.8" x14ac:dyDescent="0.3"/>
    <row r="486" ht="13.8" x14ac:dyDescent="0.3"/>
    <row r="487" ht="13.8" x14ac:dyDescent="0.3"/>
    <row r="488" ht="13.8" x14ac:dyDescent="0.3"/>
    <row r="489" ht="13.8" x14ac:dyDescent="0.3"/>
    <row r="490" ht="13.8" x14ac:dyDescent="0.3"/>
    <row r="491" ht="13.8" x14ac:dyDescent="0.3"/>
    <row r="492" ht="13.8" x14ac:dyDescent="0.3"/>
    <row r="493" ht="13.8" x14ac:dyDescent="0.3"/>
    <row r="494" ht="13.8" x14ac:dyDescent="0.3"/>
    <row r="495" ht="13.8" x14ac:dyDescent="0.3"/>
    <row r="496" ht="13.8" x14ac:dyDescent="0.3"/>
    <row r="497" ht="13.8" x14ac:dyDescent="0.3"/>
    <row r="498" ht="13.8" x14ac:dyDescent="0.3"/>
    <row r="499" ht="13.8" x14ac:dyDescent="0.3"/>
    <row r="500" ht="13.8" x14ac:dyDescent="0.3"/>
    <row r="501" ht="13.8" x14ac:dyDescent="0.3"/>
    <row r="502" ht="13.8" x14ac:dyDescent="0.3"/>
    <row r="503" ht="13.8" x14ac:dyDescent="0.3"/>
    <row r="504" ht="13.8" x14ac:dyDescent="0.3"/>
    <row r="505" ht="13.8" x14ac:dyDescent="0.3"/>
    <row r="506" ht="13.8" x14ac:dyDescent="0.3"/>
    <row r="507" ht="13.8" x14ac:dyDescent="0.3"/>
    <row r="508" ht="13.8" x14ac:dyDescent="0.3"/>
    <row r="509" ht="13.8" x14ac:dyDescent="0.3"/>
    <row r="510" ht="13.8" x14ac:dyDescent="0.3"/>
    <row r="511" ht="13.8" x14ac:dyDescent="0.3"/>
    <row r="512" ht="13.8" x14ac:dyDescent="0.3"/>
    <row r="513" ht="13.8" x14ac:dyDescent="0.3"/>
    <row r="514" ht="13.8" x14ac:dyDescent="0.3"/>
    <row r="515" ht="13.8" x14ac:dyDescent="0.3"/>
    <row r="516" ht="13.8" x14ac:dyDescent="0.3"/>
    <row r="517" ht="13.8" x14ac:dyDescent="0.3"/>
    <row r="518" ht="13.8" x14ac:dyDescent="0.3"/>
    <row r="519" ht="13.8" x14ac:dyDescent="0.3"/>
    <row r="520" ht="13.8" x14ac:dyDescent="0.3"/>
    <row r="521" ht="13.8" x14ac:dyDescent="0.3"/>
    <row r="522" ht="13.8" x14ac:dyDescent="0.3"/>
    <row r="523" ht="13.8" x14ac:dyDescent="0.3"/>
    <row r="524" ht="13.8" x14ac:dyDescent="0.3"/>
    <row r="525" ht="13.8" x14ac:dyDescent="0.3"/>
    <row r="526" ht="13.8" x14ac:dyDescent="0.3"/>
    <row r="527" ht="13.8" x14ac:dyDescent="0.3"/>
    <row r="528" ht="13.8" x14ac:dyDescent="0.3"/>
    <row r="529" ht="13.8" x14ac:dyDescent="0.3"/>
    <row r="530" ht="13.8" x14ac:dyDescent="0.3"/>
    <row r="531" ht="13.8" x14ac:dyDescent="0.3"/>
    <row r="532" ht="13.8" x14ac:dyDescent="0.3"/>
    <row r="533" ht="13.8" x14ac:dyDescent="0.3"/>
    <row r="534" ht="13.8" x14ac:dyDescent="0.3"/>
    <row r="535" ht="13.8" x14ac:dyDescent="0.3"/>
    <row r="536" ht="13.8" x14ac:dyDescent="0.3"/>
    <row r="537" ht="13.8" x14ac:dyDescent="0.3"/>
    <row r="538" ht="13.8" x14ac:dyDescent="0.3"/>
    <row r="539" ht="13.8" x14ac:dyDescent="0.3"/>
    <row r="540" ht="13.8" x14ac:dyDescent="0.3"/>
    <row r="541" ht="13.8" x14ac:dyDescent="0.3"/>
    <row r="542" ht="13.8" x14ac:dyDescent="0.3"/>
    <row r="543" ht="13.8" x14ac:dyDescent="0.3"/>
    <row r="544" ht="13.8" x14ac:dyDescent="0.3"/>
    <row r="545" ht="13.8" x14ac:dyDescent="0.3"/>
    <row r="546" ht="13.8" x14ac:dyDescent="0.3"/>
    <row r="547" ht="13.8" x14ac:dyDescent="0.3"/>
    <row r="548" ht="13.8" x14ac:dyDescent="0.3"/>
    <row r="549" ht="13.8" x14ac:dyDescent="0.3"/>
    <row r="550" ht="13.8" x14ac:dyDescent="0.3"/>
    <row r="551" ht="13.8" x14ac:dyDescent="0.3"/>
    <row r="552" ht="13.8" x14ac:dyDescent="0.3"/>
    <row r="553" ht="13.8" x14ac:dyDescent="0.3"/>
    <row r="554" ht="13.8" x14ac:dyDescent="0.3"/>
    <row r="555" ht="13.8" x14ac:dyDescent="0.3"/>
    <row r="556" ht="13.8" x14ac:dyDescent="0.3"/>
    <row r="557" ht="13.8" x14ac:dyDescent="0.3"/>
    <row r="558" ht="13.8" x14ac:dyDescent="0.3"/>
    <row r="559" ht="13.8" x14ac:dyDescent="0.3"/>
    <row r="560" ht="13.8" x14ac:dyDescent="0.3"/>
    <row r="561" ht="13.8" x14ac:dyDescent="0.3"/>
    <row r="562" ht="13.8" x14ac:dyDescent="0.3"/>
    <row r="563" ht="13.8" x14ac:dyDescent="0.3"/>
    <row r="564" ht="13.8" x14ac:dyDescent="0.3"/>
    <row r="565" ht="13.8" x14ac:dyDescent="0.3"/>
    <row r="566" ht="13.8" x14ac:dyDescent="0.3"/>
    <row r="567" ht="13.8" x14ac:dyDescent="0.3"/>
    <row r="568" ht="13.8" x14ac:dyDescent="0.3"/>
    <row r="569" ht="13.8" x14ac:dyDescent="0.3"/>
    <row r="570" ht="13.8" x14ac:dyDescent="0.3"/>
    <row r="571" ht="13.8" x14ac:dyDescent="0.3"/>
    <row r="572" ht="13.8" x14ac:dyDescent="0.3"/>
    <row r="573" ht="13.8" x14ac:dyDescent="0.3"/>
    <row r="574" ht="13.8" x14ac:dyDescent="0.3"/>
    <row r="575" ht="13.8" x14ac:dyDescent="0.3"/>
    <row r="576" ht="13.8" x14ac:dyDescent="0.3"/>
    <row r="577" ht="13.8" x14ac:dyDescent="0.3"/>
    <row r="578" ht="13.8" x14ac:dyDescent="0.3"/>
    <row r="579" ht="13.8" x14ac:dyDescent="0.3"/>
    <row r="580" ht="13.8" x14ac:dyDescent="0.3"/>
    <row r="581" ht="13.8" x14ac:dyDescent="0.3"/>
    <row r="582" ht="13.8" x14ac:dyDescent="0.3"/>
    <row r="583" ht="13.8" x14ac:dyDescent="0.3"/>
    <row r="584" ht="13.8" x14ac:dyDescent="0.3"/>
    <row r="585" ht="13.8" x14ac:dyDescent="0.3"/>
    <row r="586" ht="13.8" x14ac:dyDescent="0.3"/>
    <row r="587" ht="13.8" x14ac:dyDescent="0.3"/>
    <row r="588" ht="13.8" x14ac:dyDescent="0.3"/>
    <row r="589" ht="13.8" x14ac:dyDescent="0.3"/>
    <row r="590" ht="13.8" x14ac:dyDescent="0.3"/>
    <row r="591" ht="13.8" x14ac:dyDescent="0.3"/>
    <row r="592" ht="13.8" x14ac:dyDescent="0.3"/>
    <row r="593" ht="13.8" x14ac:dyDescent="0.3"/>
    <row r="594" ht="13.8" x14ac:dyDescent="0.3"/>
    <row r="595" ht="13.8" x14ac:dyDescent="0.3"/>
    <row r="596" ht="13.8" x14ac:dyDescent="0.3"/>
    <row r="597" ht="13.8" x14ac:dyDescent="0.3"/>
    <row r="598" ht="13.8" x14ac:dyDescent="0.3"/>
    <row r="599" ht="13.8" x14ac:dyDescent="0.3"/>
    <row r="600" ht="13.8" x14ac:dyDescent="0.3"/>
    <row r="601" ht="13.8" x14ac:dyDescent="0.3"/>
    <row r="602" ht="13.8" x14ac:dyDescent="0.3"/>
    <row r="603" ht="13.8" x14ac:dyDescent="0.3"/>
    <row r="604" ht="13.8" x14ac:dyDescent="0.3"/>
    <row r="605" ht="13.8" x14ac:dyDescent="0.3"/>
    <row r="606" ht="13.8" x14ac:dyDescent="0.3"/>
    <row r="607" ht="13.8" x14ac:dyDescent="0.3"/>
    <row r="608" ht="13.8" x14ac:dyDescent="0.3"/>
    <row r="609" ht="13.8" x14ac:dyDescent="0.3"/>
    <row r="610" ht="13.8" x14ac:dyDescent="0.3"/>
    <row r="611" ht="13.8" x14ac:dyDescent="0.3"/>
    <row r="612" ht="13.8" x14ac:dyDescent="0.3"/>
    <row r="613" ht="13.8" x14ac:dyDescent="0.3"/>
    <row r="614" ht="13.8" x14ac:dyDescent="0.3"/>
    <row r="615" ht="13.8" x14ac:dyDescent="0.3"/>
    <row r="616" ht="13.8" x14ac:dyDescent="0.3"/>
    <row r="617" ht="13.8" x14ac:dyDescent="0.3"/>
    <row r="618" ht="13.8" x14ac:dyDescent="0.3"/>
    <row r="619" ht="13.8" x14ac:dyDescent="0.3"/>
    <row r="620" ht="13.8" x14ac:dyDescent="0.3"/>
    <row r="621" ht="13.8" x14ac:dyDescent="0.3"/>
    <row r="622" ht="13.8" x14ac:dyDescent="0.3"/>
    <row r="623" ht="13.8" x14ac:dyDescent="0.3"/>
    <row r="624" ht="13.8" x14ac:dyDescent="0.3"/>
    <row r="625" ht="13.8" x14ac:dyDescent="0.3"/>
    <row r="626" ht="13.8" x14ac:dyDescent="0.3"/>
    <row r="627" ht="13.8" x14ac:dyDescent="0.3"/>
    <row r="628" ht="13.8" x14ac:dyDescent="0.3"/>
    <row r="629" ht="13.8" x14ac:dyDescent="0.3"/>
    <row r="630" ht="13.8" x14ac:dyDescent="0.3"/>
    <row r="631" ht="13.8" x14ac:dyDescent="0.3"/>
    <row r="632" ht="13.8" x14ac:dyDescent="0.3"/>
    <row r="633" ht="13.8" x14ac:dyDescent="0.3"/>
    <row r="634" ht="13.8" x14ac:dyDescent="0.3"/>
    <row r="635" ht="13.8" x14ac:dyDescent="0.3"/>
    <row r="636" ht="13.8" x14ac:dyDescent="0.3"/>
    <row r="637" ht="13.8" x14ac:dyDescent="0.3"/>
    <row r="638" ht="13.8" x14ac:dyDescent="0.3"/>
    <row r="639" ht="13.8" x14ac:dyDescent="0.3"/>
    <row r="640" ht="13.8" x14ac:dyDescent="0.3"/>
    <row r="641" ht="13.8" x14ac:dyDescent="0.3"/>
    <row r="642" ht="13.8" x14ac:dyDescent="0.3"/>
    <row r="643" ht="13.8" x14ac:dyDescent="0.3"/>
    <row r="644" ht="13.8" x14ac:dyDescent="0.3"/>
    <row r="645" ht="13.8" x14ac:dyDescent="0.3"/>
    <row r="646" ht="13.8" x14ac:dyDescent="0.3"/>
    <row r="647" ht="13.8" x14ac:dyDescent="0.3"/>
    <row r="648" ht="13.8" x14ac:dyDescent="0.3"/>
    <row r="649" ht="13.8" x14ac:dyDescent="0.3"/>
    <row r="650" ht="13.8" x14ac:dyDescent="0.3"/>
    <row r="651" ht="13.8" x14ac:dyDescent="0.3"/>
    <row r="652" ht="13.8" x14ac:dyDescent="0.3"/>
    <row r="653" ht="13.8" x14ac:dyDescent="0.3"/>
    <row r="654" ht="13.8" x14ac:dyDescent="0.3"/>
    <row r="655" ht="13.8" x14ac:dyDescent="0.3"/>
    <row r="656" ht="13.8" x14ac:dyDescent="0.3"/>
    <row r="657" ht="13.8" x14ac:dyDescent="0.3"/>
    <row r="658" ht="13.8" x14ac:dyDescent="0.3"/>
    <row r="659" ht="13.8" x14ac:dyDescent="0.3"/>
    <row r="660" ht="13.8" x14ac:dyDescent="0.3"/>
    <row r="661" ht="13.8" x14ac:dyDescent="0.3"/>
    <row r="662" ht="13.8" x14ac:dyDescent="0.3"/>
    <row r="663" ht="13.8" x14ac:dyDescent="0.3"/>
    <row r="664" ht="13.8" x14ac:dyDescent="0.3"/>
    <row r="665" ht="13.8" x14ac:dyDescent="0.3"/>
    <row r="666" ht="13.8" x14ac:dyDescent="0.3"/>
    <row r="667" ht="13.8" x14ac:dyDescent="0.3"/>
    <row r="668" ht="13.8" x14ac:dyDescent="0.3"/>
    <row r="669" ht="13.8" x14ac:dyDescent="0.3"/>
    <row r="670" ht="13.8" x14ac:dyDescent="0.3"/>
    <row r="671" ht="13.8" x14ac:dyDescent="0.3"/>
    <row r="672" ht="13.8" x14ac:dyDescent="0.3"/>
    <row r="673" ht="13.8" x14ac:dyDescent="0.3"/>
    <row r="674" ht="13.8" x14ac:dyDescent="0.3"/>
    <row r="675" ht="13.8" x14ac:dyDescent="0.3"/>
    <row r="676" ht="13.8" x14ac:dyDescent="0.3"/>
    <row r="677" ht="13.8" x14ac:dyDescent="0.3"/>
    <row r="678" ht="13.8" x14ac:dyDescent="0.3"/>
    <row r="679" ht="13.8" x14ac:dyDescent="0.3"/>
    <row r="680" ht="13.8" x14ac:dyDescent="0.3"/>
    <row r="681" ht="13.8" x14ac:dyDescent="0.3"/>
    <row r="682" ht="13.8" x14ac:dyDescent="0.3"/>
    <row r="683" ht="13.8" x14ac:dyDescent="0.3"/>
    <row r="684" ht="13.8" x14ac:dyDescent="0.3"/>
    <row r="685" ht="13.8" x14ac:dyDescent="0.3"/>
    <row r="686" ht="13.8" x14ac:dyDescent="0.3"/>
    <row r="687" ht="13.8" x14ac:dyDescent="0.3"/>
    <row r="688" ht="13.8" x14ac:dyDescent="0.3"/>
    <row r="689" ht="13.8" x14ac:dyDescent="0.3"/>
    <row r="690" ht="13.8" x14ac:dyDescent="0.3"/>
    <row r="691" ht="13.8" x14ac:dyDescent="0.3"/>
    <row r="692" ht="13.8" x14ac:dyDescent="0.3"/>
    <row r="693" ht="13.8" x14ac:dyDescent="0.3"/>
    <row r="694" ht="13.8" x14ac:dyDescent="0.3"/>
    <row r="695" ht="13.8" x14ac:dyDescent="0.3"/>
    <row r="696" ht="13.8" x14ac:dyDescent="0.3"/>
    <row r="697" ht="13.8" x14ac:dyDescent="0.3"/>
    <row r="698" ht="13.8" x14ac:dyDescent="0.3"/>
    <row r="699" ht="13.8" x14ac:dyDescent="0.3"/>
    <row r="700" ht="13.8" x14ac:dyDescent="0.3"/>
    <row r="701" ht="13.8" x14ac:dyDescent="0.3"/>
    <row r="702" ht="13.8" x14ac:dyDescent="0.3"/>
    <row r="703" ht="13.8" x14ac:dyDescent="0.3"/>
    <row r="704" ht="13.8" x14ac:dyDescent="0.3"/>
    <row r="705" ht="13.8" x14ac:dyDescent="0.3"/>
    <row r="706" ht="13.8" x14ac:dyDescent="0.3"/>
    <row r="707" ht="13.8" x14ac:dyDescent="0.3"/>
    <row r="708" ht="13.8" x14ac:dyDescent="0.3"/>
    <row r="709" ht="13.8" x14ac:dyDescent="0.3"/>
    <row r="710" ht="13.8" x14ac:dyDescent="0.3"/>
    <row r="711" ht="13.8" x14ac:dyDescent="0.3"/>
    <row r="712" ht="13.8" x14ac:dyDescent="0.3"/>
    <row r="713" ht="13.8" x14ac:dyDescent="0.3"/>
    <row r="714" ht="13.8" x14ac:dyDescent="0.3"/>
    <row r="715" ht="13.8" x14ac:dyDescent="0.3"/>
    <row r="716" ht="13.8" x14ac:dyDescent="0.3"/>
    <row r="717" ht="13.8" x14ac:dyDescent="0.3"/>
    <row r="718" ht="13.8" x14ac:dyDescent="0.3"/>
    <row r="719" ht="13.8" x14ac:dyDescent="0.3"/>
    <row r="720" ht="13.8" x14ac:dyDescent="0.3"/>
    <row r="721" ht="13.8" x14ac:dyDescent="0.3"/>
    <row r="722" ht="13.8" x14ac:dyDescent="0.3"/>
    <row r="723" ht="13.8" x14ac:dyDescent="0.3"/>
    <row r="724" ht="13.8" x14ac:dyDescent="0.3"/>
    <row r="725" ht="13.8" x14ac:dyDescent="0.3"/>
    <row r="726" ht="13.8" x14ac:dyDescent="0.3"/>
    <row r="727" ht="13.8" x14ac:dyDescent="0.3"/>
    <row r="728" ht="13.8" x14ac:dyDescent="0.3"/>
    <row r="729" ht="13.8" x14ac:dyDescent="0.3"/>
    <row r="730" ht="13.8" x14ac:dyDescent="0.3"/>
    <row r="731" ht="13.8" x14ac:dyDescent="0.3"/>
    <row r="732" ht="13.8" x14ac:dyDescent="0.3"/>
    <row r="733" ht="13.8" x14ac:dyDescent="0.3"/>
    <row r="734" ht="13.8" x14ac:dyDescent="0.3"/>
    <row r="735" ht="13.8" x14ac:dyDescent="0.3"/>
    <row r="736" ht="13.8" x14ac:dyDescent="0.3"/>
    <row r="737" ht="13.8" x14ac:dyDescent="0.3"/>
    <row r="738" ht="13.8" x14ac:dyDescent="0.3"/>
    <row r="739" ht="13.8" x14ac:dyDescent="0.3"/>
    <row r="740" ht="13.8" x14ac:dyDescent="0.3"/>
    <row r="741" ht="13.8" x14ac:dyDescent="0.3"/>
    <row r="742" ht="13.8" x14ac:dyDescent="0.3"/>
    <row r="743" ht="13.8" x14ac:dyDescent="0.3"/>
    <row r="744" ht="13.8" x14ac:dyDescent="0.3"/>
    <row r="745" ht="13.8" x14ac:dyDescent="0.3"/>
    <row r="746" ht="13.8" x14ac:dyDescent="0.3"/>
    <row r="747" ht="13.8" x14ac:dyDescent="0.3"/>
    <row r="748" ht="13.8" x14ac:dyDescent="0.3"/>
    <row r="749" ht="13.8" x14ac:dyDescent="0.3"/>
    <row r="750" ht="13.8" x14ac:dyDescent="0.3"/>
    <row r="751" ht="13.8" x14ac:dyDescent="0.3"/>
    <row r="752" ht="13.8" x14ac:dyDescent="0.3"/>
    <row r="753" ht="13.8" x14ac:dyDescent="0.3"/>
    <row r="754" ht="13.8" x14ac:dyDescent="0.3"/>
    <row r="755" ht="13.8" x14ac:dyDescent="0.3"/>
    <row r="756" ht="13.8" x14ac:dyDescent="0.3"/>
    <row r="757" ht="13.8" x14ac:dyDescent="0.3"/>
    <row r="758" ht="13.8" x14ac:dyDescent="0.3"/>
    <row r="759" ht="13.8" x14ac:dyDescent="0.3"/>
    <row r="760" ht="13.8" x14ac:dyDescent="0.3"/>
    <row r="761" ht="13.8" x14ac:dyDescent="0.3"/>
    <row r="762" ht="13.8" x14ac:dyDescent="0.3"/>
    <row r="763" ht="13.8" x14ac:dyDescent="0.3"/>
    <row r="764" ht="13.8" x14ac:dyDescent="0.3"/>
    <row r="765" ht="13.8" x14ac:dyDescent="0.3"/>
    <row r="766" ht="13.8" x14ac:dyDescent="0.3"/>
    <row r="767" ht="13.8" x14ac:dyDescent="0.3"/>
    <row r="768" ht="13.8" x14ac:dyDescent="0.3"/>
    <row r="769" ht="13.8" x14ac:dyDescent="0.3"/>
    <row r="770" ht="13.8" x14ac:dyDescent="0.3"/>
    <row r="771" ht="13.8" x14ac:dyDescent="0.3"/>
    <row r="772" ht="13.8" x14ac:dyDescent="0.3"/>
    <row r="773" ht="13.8" x14ac:dyDescent="0.3"/>
    <row r="774" ht="13.8" x14ac:dyDescent="0.3"/>
    <row r="775" ht="13.8" x14ac:dyDescent="0.3"/>
    <row r="776" ht="13.8" x14ac:dyDescent="0.3"/>
    <row r="777" ht="13.8" x14ac:dyDescent="0.3"/>
    <row r="778" ht="13.8" x14ac:dyDescent="0.3"/>
    <row r="779" ht="13.8" x14ac:dyDescent="0.3"/>
    <row r="780" ht="13.8" x14ac:dyDescent="0.3"/>
    <row r="781" ht="13.8" x14ac:dyDescent="0.3"/>
    <row r="782" ht="13.8" x14ac:dyDescent="0.3"/>
    <row r="783" ht="13.8" x14ac:dyDescent="0.3"/>
    <row r="784" ht="13.8" x14ac:dyDescent="0.3"/>
    <row r="785" ht="13.8" x14ac:dyDescent="0.3"/>
    <row r="786" ht="13.8" x14ac:dyDescent="0.3"/>
    <row r="787" ht="13.8" x14ac:dyDescent="0.3"/>
    <row r="788" ht="13.8" x14ac:dyDescent="0.3"/>
    <row r="789" ht="13.8" x14ac:dyDescent="0.3"/>
    <row r="790" ht="13.8" x14ac:dyDescent="0.3"/>
    <row r="791" ht="13.8" x14ac:dyDescent="0.3"/>
    <row r="792" ht="13.8" x14ac:dyDescent="0.3"/>
    <row r="793" ht="13.8" x14ac:dyDescent="0.3"/>
    <row r="794" ht="13.8" x14ac:dyDescent="0.3"/>
    <row r="795" ht="13.8" x14ac:dyDescent="0.3"/>
    <row r="796" ht="13.8" x14ac:dyDescent="0.3"/>
    <row r="797" ht="13.8" x14ac:dyDescent="0.3"/>
    <row r="798" ht="13.8" x14ac:dyDescent="0.3"/>
    <row r="799" ht="13.8" x14ac:dyDescent="0.3"/>
    <row r="800" ht="13.8" x14ac:dyDescent="0.3"/>
    <row r="801" ht="13.8" x14ac:dyDescent="0.3"/>
    <row r="802" ht="13.8" x14ac:dyDescent="0.3"/>
    <row r="803" ht="13.8" x14ac:dyDescent="0.3"/>
    <row r="804" ht="13.8" x14ac:dyDescent="0.3"/>
    <row r="805" ht="13.8" x14ac:dyDescent="0.3"/>
    <row r="806" ht="13.8" x14ac:dyDescent="0.3"/>
    <row r="807" ht="13.8" x14ac:dyDescent="0.3"/>
    <row r="808" ht="13.8" x14ac:dyDescent="0.3"/>
    <row r="809" ht="13.8" x14ac:dyDescent="0.3"/>
    <row r="810" ht="13.8" x14ac:dyDescent="0.3"/>
    <row r="811" ht="13.8" x14ac:dyDescent="0.3"/>
    <row r="812" ht="13.8" x14ac:dyDescent="0.3"/>
    <row r="813" ht="13.8" x14ac:dyDescent="0.3"/>
    <row r="814" ht="13.8" x14ac:dyDescent="0.3"/>
    <row r="815" ht="13.8" x14ac:dyDescent="0.3"/>
    <row r="816" ht="13.8" x14ac:dyDescent="0.3"/>
    <row r="817" ht="13.8" x14ac:dyDescent="0.3"/>
    <row r="818" ht="13.8" x14ac:dyDescent="0.3"/>
    <row r="819" ht="13.8" x14ac:dyDescent="0.3"/>
    <row r="820" ht="13.8" x14ac:dyDescent="0.3"/>
    <row r="821" ht="13.8" x14ac:dyDescent="0.3"/>
    <row r="822" ht="13.8" x14ac:dyDescent="0.3"/>
    <row r="823" ht="13.8" x14ac:dyDescent="0.3"/>
    <row r="824" ht="13.8" x14ac:dyDescent="0.3"/>
    <row r="825" ht="13.8" x14ac:dyDescent="0.3"/>
    <row r="826" ht="13.8" x14ac:dyDescent="0.3"/>
    <row r="827" ht="13.8" x14ac:dyDescent="0.3"/>
    <row r="828" ht="13.8" x14ac:dyDescent="0.3"/>
    <row r="829" ht="13.8" x14ac:dyDescent="0.3"/>
    <row r="830" ht="13.8" x14ac:dyDescent="0.3"/>
    <row r="831" ht="13.8" x14ac:dyDescent="0.3"/>
    <row r="832" ht="13.8" x14ac:dyDescent="0.3"/>
    <row r="833" ht="13.8" x14ac:dyDescent="0.3"/>
    <row r="834" ht="13.8" x14ac:dyDescent="0.3"/>
    <row r="835" ht="13.8" x14ac:dyDescent="0.3"/>
    <row r="836" ht="13.8" x14ac:dyDescent="0.3"/>
    <row r="837" ht="13.8" x14ac:dyDescent="0.3"/>
    <row r="838" ht="13.8" x14ac:dyDescent="0.3"/>
    <row r="839" ht="13.8" x14ac:dyDescent="0.3"/>
    <row r="840" ht="13.8" x14ac:dyDescent="0.3"/>
    <row r="841" ht="13.8" x14ac:dyDescent="0.3"/>
    <row r="842" ht="13.8" x14ac:dyDescent="0.3"/>
    <row r="843" ht="13.8" x14ac:dyDescent="0.3"/>
    <row r="844" ht="13.8" x14ac:dyDescent="0.3"/>
    <row r="845" ht="13.8" x14ac:dyDescent="0.3"/>
    <row r="846" ht="13.8" x14ac:dyDescent="0.3"/>
    <row r="847" ht="13.8" x14ac:dyDescent="0.3"/>
    <row r="848" ht="13.8" x14ac:dyDescent="0.3"/>
    <row r="849" ht="13.8" x14ac:dyDescent="0.3"/>
    <row r="850" ht="13.8" x14ac:dyDescent="0.3"/>
    <row r="851" ht="13.8" x14ac:dyDescent="0.3"/>
    <row r="852" ht="13.8" x14ac:dyDescent="0.3"/>
    <row r="853" ht="13.8" x14ac:dyDescent="0.3"/>
    <row r="854" ht="13.8" x14ac:dyDescent="0.3"/>
    <row r="855" ht="13.8" x14ac:dyDescent="0.3"/>
    <row r="856" ht="13.8" x14ac:dyDescent="0.3"/>
    <row r="857" ht="13.8" x14ac:dyDescent="0.3"/>
    <row r="858" ht="13.8" x14ac:dyDescent="0.3"/>
    <row r="859" ht="13.8" x14ac:dyDescent="0.3"/>
    <row r="860" ht="13.8" x14ac:dyDescent="0.3"/>
    <row r="861" ht="13.8" x14ac:dyDescent="0.3"/>
    <row r="862" ht="13.8" x14ac:dyDescent="0.3"/>
    <row r="863" ht="13.8" x14ac:dyDescent="0.3"/>
    <row r="864" ht="13.8" x14ac:dyDescent="0.3"/>
    <row r="865" ht="13.8" x14ac:dyDescent="0.3"/>
    <row r="866" ht="13.8" x14ac:dyDescent="0.3"/>
    <row r="867" ht="13.8" x14ac:dyDescent="0.3"/>
    <row r="868" ht="13.8" x14ac:dyDescent="0.3"/>
    <row r="869" ht="13.8" x14ac:dyDescent="0.3"/>
    <row r="870" ht="13.8" x14ac:dyDescent="0.3"/>
    <row r="871" ht="13.8" x14ac:dyDescent="0.3"/>
    <row r="872" ht="13.8" x14ac:dyDescent="0.3"/>
    <row r="873" ht="13.8" x14ac:dyDescent="0.3"/>
    <row r="874" ht="13.8" x14ac:dyDescent="0.3"/>
    <row r="875" ht="13.8" x14ac:dyDescent="0.3"/>
    <row r="876" ht="13.8" x14ac:dyDescent="0.3"/>
    <row r="877" ht="13.8" x14ac:dyDescent="0.3"/>
    <row r="878" ht="13.8" x14ac:dyDescent="0.3"/>
    <row r="879" ht="13.8" x14ac:dyDescent="0.3"/>
    <row r="880" ht="13.8" x14ac:dyDescent="0.3"/>
    <row r="881" ht="13.8" x14ac:dyDescent="0.3"/>
    <row r="882" ht="13.8" x14ac:dyDescent="0.3"/>
    <row r="883" ht="13.8" x14ac:dyDescent="0.3"/>
    <row r="884" ht="13.8" x14ac:dyDescent="0.3"/>
    <row r="885" ht="13.8" x14ac:dyDescent="0.3"/>
    <row r="886" ht="13.8" x14ac:dyDescent="0.3"/>
    <row r="887" ht="13.8" x14ac:dyDescent="0.3"/>
    <row r="888" ht="13.8" x14ac:dyDescent="0.3"/>
    <row r="889" ht="13.8" x14ac:dyDescent="0.3"/>
    <row r="890" ht="13.8" x14ac:dyDescent="0.3"/>
    <row r="891" ht="13.8" x14ac:dyDescent="0.3"/>
    <row r="892" ht="13.8" x14ac:dyDescent="0.3"/>
    <row r="893" ht="13.8" x14ac:dyDescent="0.3"/>
    <row r="894" ht="13.8" x14ac:dyDescent="0.3"/>
    <row r="895" ht="13.8" x14ac:dyDescent="0.3"/>
    <row r="896" ht="13.8" x14ac:dyDescent="0.3"/>
    <row r="897" ht="13.8" x14ac:dyDescent="0.3"/>
    <row r="898" ht="13.8" x14ac:dyDescent="0.3"/>
    <row r="899" ht="13.8" x14ac:dyDescent="0.3"/>
    <row r="900" ht="13.8" x14ac:dyDescent="0.3"/>
    <row r="901" ht="13.8" x14ac:dyDescent="0.3"/>
    <row r="902" ht="13.8" x14ac:dyDescent="0.3"/>
    <row r="903" ht="13.8" x14ac:dyDescent="0.3"/>
    <row r="904" ht="13.8" x14ac:dyDescent="0.3"/>
    <row r="905" ht="13.8" x14ac:dyDescent="0.3"/>
    <row r="906" ht="13.8" x14ac:dyDescent="0.3"/>
    <row r="907" ht="13.8" x14ac:dyDescent="0.3"/>
    <row r="908" ht="13.8" x14ac:dyDescent="0.3"/>
    <row r="909" ht="13.8" x14ac:dyDescent="0.3"/>
    <row r="910" ht="13.8" x14ac:dyDescent="0.3"/>
    <row r="911" ht="13.8" x14ac:dyDescent="0.3"/>
    <row r="912" ht="13.8" x14ac:dyDescent="0.3"/>
    <row r="913" ht="13.8" x14ac:dyDescent="0.3"/>
    <row r="914" ht="13.8" x14ac:dyDescent="0.3"/>
    <row r="915" ht="13.8" x14ac:dyDescent="0.3"/>
    <row r="916" ht="13.8" x14ac:dyDescent="0.3"/>
    <row r="917" ht="13.8" x14ac:dyDescent="0.3"/>
    <row r="918" ht="13.8" x14ac:dyDescent="0.3"/>
    <row r="919" ht="13.8" x14ac:dyDescent="0.3"/>
    <row r="920" ht="13.8" x14ac:dyDescent="0.3"/>
    <row r="921" ht="13.8" x14ac:dyDescent="0.3"/>
    <row r="922" ht="13.8" x14ac:dyDescent="0.3"/>
    <row r="923" ht="13.8" x14ac:dyDescent="0.3"/>
    <row r="924" ht="13.8" x14ac:dyDescent="0.3"/>
    <row r="925" ht="13.8" x14ac:dyDescent="0.3"/>
    <row r="926" ht="13.8" x14ac:dyDescent="0.3"/>
    <row r="927" ht="13.8" x14ac:dyDescent="0.3"/>
    <row r="928" ht="13.8" x14ac:dyDescent="0.3"/>
    <row r="929" ht="13.8" x14ac:dyDescent="0.3"/>
    <row r="930" ht="13.8" x14ac:dyDescent="0.3"/>
    <row r="931" ht="13.8" x14ac:dyDescent="0.3"/>
    <row r="932" ht="13.8" x14ac:dyDescent="0.3"/>
    <row r="933" ht="13.8" x14ac:dyDescent="0.3"/>
    <row r="934" ht="13.8" x14ac:dyDescent="0.3"/>
    <row r="935" ht="13.8" x14ac:dyDescent="0.3"/>
    <row r="936" ht="13.8" x14ac:dyDescent="0.3"/>
    <row r="937" ht="13.8" x14ac:dyDescent="0.3"/>
    <row r="938" ht="13.8" x14ac:dyDescent="0.3"/>
    <row r="939" ht="13.8" x14ac:dyDescent="0.3"/>
    <row r="940" ht="13.8" x14ac:dyDescent="0.3"/>
    <row r="941" ht="13.8" x14ac:dyDescent="0.3"/>
    <row r="942" ht="13.8" x14ac:dyDescent="0.3"/>
    <row r="943" ht="13.8" x14ac:dyDescent="0.3"/>
    <row r="944" ht="13.8" x14ac:dyDescent="0.3"/>
    <row r="945" ht="13.8" x14ac:dyDescent="0.3"/>
    <row r="946" ht="13.8" x14ac:dyDescent="0.3"/>
    <row r="947" ht="13.8" x14ac:dyDescent="0.3"/>
    <row r="948" ht="13.8" x14ac:dyDescent="0.3"/>
    <row r="949" ht="13.8" x14ac:dyDescent="0.3"/>
    <row r="950" ht="13.8" x14ac:dyDescent="0.3"/>
    <row r="951" ht="13.8" x14ac:dyDescent="0.3"/>
    <row r="952" ht="13.8" x14ac:dyDescent="0.3"/>
    <row r="953" ht="13.8" x14ac:dyDescent="0.3"/>
    <row r="954" ht="13.8" x14ac:dyDescent="0.3"/>
    <row r="955" ht="13.8" x14ac:dyDescent="0.3"/>
    <row r="956" ht="13.8" x14ac:dyDescent="0.3"/>
    <row r="957" ht="13.8" x14ac:dyDescent="0.3"/>
    <row r="958" ht="13.8" x14ac:dyDescent="0.3"/>
    <row r="959" ht="13.8" x14ac:dyDescent="0.3"/>
    <row r="960" ht="13.8" x14ac:dyDescent="0.3"/>
    <row r="961" ht="13.8" x14ac:dyDescent="0.3"/>
    <row r="962" ht="13.8" x14ac:dyDescent="0.3"/>
    <row r="963" ht="13.8" x14ac:dyDescent="0.3"/>
    <row r="964" ht="13.8" x14ac:dyDescent="0.3"/>
    <row r="965" ht="13.8" x14ac:dyDescent="0.3"/>
    <row r="966" ht="13.8" x14ac:dyDescent="0.3"/>
    <row r="967" ht="13.8" x14ac:dyDescent="0.3"/>
    <row r="968" ht="13.8" x14ac:dyDescent="0.3"/>
    <row r="969" ht="13.8" x14ac:dyDescent="0.3"/>
    <row r="970" ht="13.8" x14ac:dyDescent="0.3"/>
    <row r="971" ht="13.8" x14ac:dyDescent="0.3"/>
    <row r="972" ht="13.8" x14ac:dyDescent="0.3"/>
    <row r="973" ht="13.8" x14ac:dyDescent="0.3"/>
    <row r="974" ht="13.8" x14ac:dyDescent="0.3"/>
    <row r="975" ht="13.8" x14ac:dyDescent="0.3"/>
    <row r="976" ht="13.8" x14ac:dyDescent="0.3"/>
    <row r="977" ht="13.8" x14ac:dyDescent="0.3"/>
    <row r="978" ht="13.8" x14ac:dyDescent="0.3"/>
    <row r="979" ht="13.8" x14ac:dyDescent="0.3"/>
    <row r="980" ht="13.8" x14ac:dyDescent="0.3"/>
    <row r="981" ht="13.8" x14ac:dyDescent="0.3"/>
    <row r="982" ht="13.8" x14ac:dyDescent="0.3"/>
    <row r="983" ht="13.8" x14ac:dyDescent="0.3"/>
    <row r="984" ht="13.8" x14ac:dyDescent="0.3"/>
    <row r="985" ht="13.8" x14ac:dyDescent="0.3"/>
    <row r="986" ht="13.8" x14ac:dyDescent="0.3"/>
    <row r="987" ht="13.8" x14ac:dyDescent="0.3"/>
    <row r="988" ht="13.8" x14ac:dyDescent="0.3"/>
    <row r="989" ht="13.8" x14ac:dyDescent="0.3"/>
    <row r="990" ht="13.8" x14ac:dyDescent="0.3"/>
    <row r="991" ht="13.8" x14ac:dyDescent="0.3"/>
    <row r="992" ht="13.8" x14ac:dyDescent="0.3"/>
    <row r="993" ht="13.8" x14ac:dyDescent="0.3"/>
    <row r="994" ht="13.8" x14ac:dyDescent="0.3"/>
    <row r="995" ht="13.8" x14ac:dyDescent="0.3"/>
    <row r="996" ht="13.8" x14ac:dyDescent="0.3"/>
    <row r="997" ht="13.8" x14ac:dyDescent="0.3"/>
    <row r="998" ht="13.8" x14ac:dyDescent="0.3"/>
    <row r="999" ht="13.8" x14ac:dyDescent="0.3"/>
    <row r="1000" ht="13.8" x14ac:dyDescent="0.3"/>
    <row r="1001" ht="13.8" x14ac:dyDescent="0.3"/>
    <row r="1002" ht="13.8" x14ac:dyDescent="0.3"/>
    <row r="1003" ht="13.8" x14ac:dyDescent="0.3"/>
    <row r="1004" ht="13.8" x14ac:dyDescent="0.3"/>
    <row r="1005" ht="13.8" x14ac:dyDescent="0.3"/>
    <row r="1006" ht="13.8" x14ac:dyDescent="0.3"/>
    <row r="1007" ht="13.8" x14ac:dyDescent="0.3"/>
    <row r="1008" ht="13.8" x14ac:dyDescent="0.3"/>
  </sheetData>
  <hyperlinks>
    <hyperlink ref="B5" r:id="rId1" xr:uid="{2D609BF6-CE1F-432F-B274-9968EF00AF98}"/>
    <hyperlink ref="B17" r:id="rId2" xr:uid="{704ED55B-7F3C-41B9-A76F-B257E525814C}"/>
    <hyperlink ref="B10" r:id="rId3" xr:uid="{338F6FCA-CCB8-48BF-AE61-CF9F6DA573F7}"/>
    <hyperlink ref="B11" r:id="rId4" xr:uid="{249D3489-0BB7-4977-A672-112162E90F56}"/>
    <hyperlink ref="B12" r:id="rId5" xr:uid="{8F54FC35-BD68-498D-90EF-9E088CC5D7DA}"/>
    <hyperlink ref="B13" r:id="rId6" xr:uid="{6901822C-A08F-4A98-A9EA-D87EB25E5764}"/>
    <hyperlink ref="B7" r:id="rId7" xr:uid="{56525ED3-956F-463A-B088-6856A4D8D33A}"/>
    <hyperlink ref="B8" r:id="rId8" xr:uid="{9CEA236E-2B72-47E6-99A0-D008467B974C}"/>
    <hyperlink ref="B19" r:id="rId9" xr:uid="{D6E527FA-7EB2-4872-98C8-AD49F22BD7D1}"/>
    <hyperlink ref="B20" r:id="rId10" xr:uid="{05B79F18-BDC9-4765-A7EE-E58F9CBABCED}"/>
    <hyperlink ref="B23" r:id="rId11" display="https://www.abrapp.org.br/product-category/produtos/ebooks/" xr:uid="{5B3BD363-B589-46B1-8126-F065CECD7605}"/>
    <hyperlink ref="B21" r:id="rId12" xr:uid="{0A40097A-9238-4ADD-81AA-0253EBBD335B}"/>
    <hyperlink ref="B15" r:id="rId13" display="Abrapp LGPD" xr:uid="{4982AA59-9D3A-478B-9BE2-320620A1F8D5}"/>
  </hyperlinks>
  <pageMargins left="0.511811024" right="0.511811024" top="0.78740157499999996" bottom="0.78740157499999996" header="0.31496062000000002" footer="0.31496062000000002"/>
  <pageSetup paperSize="9" orientation="portrait" verticalDpi="0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B100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4140625" defaultRowHeight="15" customHeight="1" x14ac:dyDescent="0.3"/>
  <cols>
    <col min="1" max="1" width="8.77734375" style="1" customWidth="1"/>
    <col min="2" max="2" width="86.5546875" style="1" customWidth="1"/>
    <col min="3" max="16384" width="14.44140625" style="1"/>
  </cols>
  <sheetData>
    <row r="1" spans="2:2" ht="34.200000000000003" customHeight="1" x14ac:dyDescent="0.3">
      <c r="B1" s="9"/>
    </row>
    <row r="2" spans="2:2" ht="13.8" x14ac:dyDescent="0.3">
      <c r="B2" s="9"/>
    </row>
    <row r="3" spans="2:2" ht="13.8" x14ac:dyDescent="0.3">
      <c r="B3" s="9"/>
    </row>
    <row r="4" spans="2:2" ht="13.8" x14ac:dyDescent="0.3">
      <c r="B4" s="9"/>
    </row>
    <row r="5" spans="2:2" ht="207" x14ac:dyDescent="0.3">
      <c r="B5" s="81" t="s">
        <v>103</v>
      </c>
    </row>
    <row r="6" spans="2:2" ht="13.8" x14ac:dyDescent="0.3">
      <c r="B6" s="9"/>
    </row>
    <row r="7" spans="2:2" ht="13.8" x14ac:dyDescent="0.3">
      <c r="B7" s="9"/>
    </row>
    <row r="8" spans="2:2" ht="13.8" x14ac:dyDescent="0.3">
      <c r="B8" s="9"/>
    </row>
    <row r="9" spans="2:2" ht="13.8" x14ac:dyDescent="0.3">
      <c r="B9" s="9"/>
    </row>
    <row r="10" spans="2:2" ht="13.8" x14ac:dyDescent="0.3">
      <c r="B10" s="9"/>
    </row>
    <row r="12" spans="2:2" ht="13.8" x14ac:dyDescent="0.3">
      <c r="B12" s="9"/>
    </row>
    <row r="13" spans="2:2" ht="13.8" x14ac:dyDescent="0.3">
      <c r="B13" s="9"/>
    </row>
    <row r="14" spans="2:2" ht="13.8" x14ac:dyDescent="0.3">
      <c r="B14" s="9"/>
    </row>
    <row r="15" spans="2:2" ht="13.8" x14ac:dyDescent="0.3">
      <c r="B15" s="9"/>
    </row>
    <row r="16" spans="2:2" ht="13.8" x14ac:dyDescent="0.3">
      <c r="B16" s="9"/>
    </row>
    <row r="17" spans="2:2" ht="13.8" x14ac:dyDescent="0.3">
      <c r="B17" s="9"/>
    </row>
    <row r="18" spans="2:2" ht="13.8" x14ac:dyDescent="0.3">
      <c r="B18" s="9"/>
    </row>
    <row r="19" spans="2:2" ht="13.8" x14ac:dyDescent="0.3">
      <c r="B19" s="9"/>
    </row>
    <row r="20" spans="2:2" ht="13.8" x14ac:dyDescent="0.3">
      <c r="B20" s="9"/>
    </row>
    <row r="21" spans="2:2" ht="13.8" x14ac:dyDescent="0.3">
      <c r="B21" s="9"/>
    </row>
    <row r="22" spans="2:2" ht="13.8" x14ac:dyDescent="0.3">
      <c r="B22" s="9"/>
    </row>
    <row r="23" spans="2:2" ht="13.8" x14ac:dyDescent="0.3">
      <c r="B23" s="9"/>
    </row>
    <row r="24" spans="2:2" ht="13.8" x14ac:dyDescent="0.3">
      <c r="B24" s="9"/>
    </row>
    <row r="25" spans="2:2" ht="13.8" x14ac:dyDescent="0.3">
      <c r="B25" s="9"/>
    </row>
    <row r="26" spans="2:2" ht="13.8" x14ac:dyDescent="0.3">
      <c r="B26" s="9"/>
    </row>
    <row r="27" spans="2:2" ht="13.8" x14ac:dyDescent="0.3">
      <c r="B27" s="9"/>
    </row>
    <row r="28" spans="2:2" ht="13.8" x14ac:dyDescent="0.3">
      <c r="B28" s="9"/>
    </row>
    <row r="29" spans="2:2" ht="13.8" x14ac:dyDescent="0.3">
      <c r="B29" s="9"/>
    </row>
    <row r="30" spans="2:2" ht="13.8" x14ac:dyDescent="0.3">
      <c r="B30" s="9"/>
    </row>
    <row r="31" spans="2:2" ht="13.8" x14ac:dyDescent="0.3">
      <c r="B31" s="9"/>
    </row>
    <row r="32" spans="2:2" ht="13.8" x14ac:dyDescent="0.3">
      <c r="B32" s="9"/>
    </row>
    <row r="33" spans="2:2" ht="13.8" x14ac:dyDescent="0.3">
      <c r="B33" s="9"/>
    </row>
    <row r="34" spans="2:2" ht="13.8" x14ac:dyDescent="0.3">
      <c r="B34" s="9"/>
    </row>
    <row r="35" spans="2:2" ht="13.8" x14ac:dyDescent="0.3">
      <c r="B35" s="9"/>
    </row>
    <row r="36" spans="2:2" ht="13.8" x14ac:dyDescent="0.3">
      <c r="B36" s="9"/>
    </row>
    <row r="37" spans="2:2" ht="13.8" x14ac:dyDescent="0.3">
      <c r="B37" s="9"/>
    </row>
    <row r="38" spans="2:2" ht="13.8" x14ac:dyDescent="0.3">
      <c r="B38" s="9"/>
    </row>
    <row r="39" spans="2:2" ht="13.8" x14ac:dyDescent="0.3">
      <c r="B39" s="9"/>
    </row>
    <row r="40" spans="2:2" ht="13.8" x14ac:dyDescent="0.3">
      <c r="B40" s="9"/>
    </row>
    <row r="41" spans="2:2" ht="13.8" x14ac:dyDescent="0.3">
      <c r="B41" s="9"/>
    </row>
    <row r="42" spans="2:2" ht="13.8" x14ac:dyDescent="0.3">
      <c r="B42" s="9"/>
    </row>
    <row r="43" spans="2:2" ht="13.8" x14ac:dyDescent="0.3">
      <c r="B43" s="9"/>
    </row>
    <row r="44" spans="2:2" ht="13.8" x14ac:dyDescent="0.3">
      <c r="B44" s="9"/>
    </row>
    <row r="45" spans="2:2" ht="13.8" x14ac:dyDescent="0.3">
      <c r="B45" s="9"/>
    </row>
    <row r="46" spans="2:2" ht="13.8" x14ac:dyDescent="0.3">
      <c r="B46" s="9"/>
    </row>
    <row r="47" spans="2:2" ht="13.8" x14ac:dyDescent="0.3">
      <c r="B47" s="9"/>
    </row>
    <row r="48" spans="2:2" ht="13.8" x14ac:dyDescent="0.3">
      <c r="B48" s="9"/>
    </row>
    <row r="49" spans="2:2" ht="13.8" x14ac:dyDescent="0.3">
      <c r="B49" s="9"/>
    </row>
    <row r="50" spans="2:2" ht="13.8" x14ac:dyDescent="0.3">
      <c r="B50" s="9"/>
    </row>
    <row r="51" spans="2:2" ht="13.8" x14ac:dyDescent="0.3">
      <c r="B51" s="9"/>
    </row>
    <row r="52" spans="2:2" ht="13.8" x14ac:dyDescent="0.3">
      <c r="B52" s="9"/>
    </row>
    <row r="53" spans="2:2" ht="13.8" x14ac:dyDescent="0.3">
      <c r="B53" s="9"/>
    </row>
    <row r="54" spans="2:2" ht="13.8" x14ac:dyDescent="0.3">
      <c r="B54" s="9"/>
    </row>
    <row r="55" spans="2:2" ht="13.8" x14ac:dyDescent="0.3">
      <c r="B55" s="9"/>
    </row>
    <row r="56" spans="2:2" ht="13.8" x14ac:dyDescent="0.3">
      <c r="B56" s="9"/>
    </row>
    <row r="57" spans="2:2" ht="13.8" x14ac:dyDescent="0.3">
      <c r="B57" s="9"/>
    </row>
    <row r="58" spans="2:2" ht="13.8" x14ac:dyDescent="0.3">
      <c r="B58" s="9"/>
    </row>
    <row r="59" spans="2:2" ht="13.8" x14ac:dyDescent="0.3">
      <c r="B59" s="9"/>
    </row>
    <row r="60" spans="2:2" ht="13.8" x14ac:dyDescent="0.3">
      <c r="B60" s="9"/>
    </row>
    <row r="61" spans="2:2" ht="13.8" x14ac:dyDescent="0.3">
      <c r="B61" s="9"/>
    </row>
    <row r="62" spans="2:2" ht="13.8" x14ac:dyDescent="0.3">
      <c r="B62" s="9"/>
    </row>
    <row r="63" spans="2:2" ht="13.8" x14ac:dyDescent="0.3">
      <c r="B63" s="9"/>
    </row>
    <row r="64" spans="2:2" ht="13.8" x14ac:dyDescent="0.3">
      <c r="B64" s="9"/>
    </row>
    <row r="65" spans="2:2" ht="13.8" x14ac:dyDescent="0.3">
      <c r="B65" s="9"/>
    </row>
    <row r="66" spans="2:2" ht="13.8" x14ac:dyDescent="0.3">
      <c r="B66" s="9"/>
    </row>
    <row r="67" spans="2:2" ht="13.8" x14ac:dyDescent="0.3">
      <c r="B67" s="9"/>
    </row>
    <row r="68" spans="2:2" ht="13.8" x14ac:dyDescent="0.3">
      <c r="B68" s="9"/>
    </row>
    <row r="69" spans="2:2" ht="13.8" x14ac:dyDescent="0.3">
      <c r="B69" s="9"/>
    </row>
    <row r="70" spans="2:2" ht="13.8" x14ac:dyDescent="0.3">
      <c r="B70" s="9"/>
    </row>
    <row r="71" spans="2:2" ht="13.8" x14ac:dyDescent="0.3">
      <c r="B71" s="9"/>
    </row>
    <row r="72" spans="2:2" ht="13.8" x14ac:dyDescent="0.3">
      <c r="B72" s="9"/>
    </row>
    <row r="73" spans="2:2" ht="13.8" x14ac:dyDescent="0.3">
      <c r="B73" s="9"/>
    </row>
    <row r="74" spans="2:2" ht="13.8" x14ac:dyDescent="0.3">
      <c r="B74" s="9"/>
    </row>
    <row r="75" spans="2:2" ht="13.8" x14ac:dyDescent="0.3">
      <c r="B75" s="9"/>
    </row>
    <row r="76" spans="2:2" ht="13.8" x14ac:dyDescent="0.3">
      <c r="B76" s="9"/>
    </row>
    <row r="77" spans="2:2" ht="13.8" x14ac:dyDescent="0.3">
      <c r="B77" s="9"/>
    </row>
    <row r="78" spans="2:2" ht="13.8" x14ac:dyDescent="0.3">
      <c r="B78" s="9"/>
    </row>
    <row r="79" spans="2:2" ht="13.8" x14ac:dyDescent="0.3">
      <c r="B79" s="9"/>
    </row>
    <row r="80" spans="2:2" ht="13.8" x14ac:dyDescent="0.3">
      <c r="B80" s="9"/>
    </row>
    <row r="81" spans="2:2" ht="13.8" x14ac:dyDescent="0.3">
      <c r="B81" s="9"/>
    </row>
    <row r="82" spans="2:2" ht="13.8" x14ac:dyDescent="0.3">
      <c r="B82" s="9"/>
    </row>
    <row r="83" spans="2:2" ht="13.8" x14ac:dyDescent="0.3">
      <c r="B83" s="9"/>
    </row>
    <row r="84" spans="2:2" ht="13.8" x14ac:dyDescent="0.3">
      <c r="B84" s="9"/>
    </row>
    <row r="85" spans="2:2" ht="13.8" x14ac:dyDescent="0.3">
      <c r="B85" s="9"/>
    </row>
    <row r="86" spans="2:2" ht="13.8" x14ac:dyDescent="0.3">
      <c r="B86" s="9"/>
    </row>
    <row r="87" spans="2:2" ht="13.8" x14ac:dyDescent="0.3">
      <c r="B87" s="9"/>
    </row>
    <row r="88" spans="2:2" ht="13.8" x14ac:dyDescent="0.3">
      <c r="B88" s="9"/>
    </row>
    <row r="89" spans="2:2" ht="13.8" x14ac:dyDescent="0.3">
      <c r="B89" s="9"/>
    </row>
    <row r="90" spans="2:2" ht="13.8" x14ac:dyDescent="0.3">
      <c r="B90" s="9"/>
    </row>
    <row r="91" spans="2:2" ht="13.8" x14ac:dyDescent="0.3">
      <c r="B91" s="9"/>
    </row>
    <row r="92" spans="2:2" ht="13.8" x14ac:dyDescent="0.3">
      <c r="B92" s="9"/>
    </row>
    <row r="93" spans="2:2" ht="13.8" x14ac:dyDescent="0.3">
      <c r="B93" s="9"/>
    </row>
    <row r="94" spans="2:2" ht="13.8" x14ac:dyDescent="0.3">
      <c r="B94" s="9"/>
    </row>
    <row r="95" spans="2:2" ht="13.8" x14ac:dyDescent="0.3">
      <c r="B95" s="9"/>
    </row>
    <row r="96" spans="2:2" ht="13.8" x14ac:dyDescent="0.3">
      <c r="B96" s="9"/>
    </row>
    <row r="97" spans="2:2" ht="13.8" x14ac:dyDescent="0.3">
      <c r="B97" s="9"/>
    </row>
    <row r="98" spans="2:2" ht="13.8" x14ac:dyDescent="0.3">
      <c r="B98" s="9"/>
    </row>
    <row r="99" spans="2:2" ht="13.8" x14ac:dyDescent="0.3">
      <c r="B99" s="9"/>
    </row>
    <row r="100" spans="2:2" ht="13.8" x14ac:dyDescent="0.3">
      <c r="B100" s="9"/>
    </row>
    <row r="101" spans="2:2" ht="13.8" x14ac:dyDescent="0.3">
      <c r="B101" s="9"/>
    </row>
    <row r="102" spans="2:2" ht="13.8" x14ac:dyDescent="0.3">
      <c r="B102" s="9"/>
    </row>
    <row r="103" spans="2:2" ht="13.8" x14ac:dyDescent="0.3">
      <c r="B103" s="9"/>
    </row>
    <row r="104" spans="2:2" ht="13.8" x14ac:dyDescent="0.3">
      <c r="B104" s="9"/>
    </row>
    <row r="105" spans="2:2" ht="13.8" x14ac:dyDescent="0.3">
      <c r="B105" s="9"/>
    </row>
    <row r="106" spans="2:2" ht="13.8" x14ac:dyDescent="0.3">
      <c r="B106" s="9"/>
    </row>
    <row r="107" spans="2:2" ht="13.8" x14ac:dyDescent="0.3">
      <c r="B107" s="9"/>
    </row>
    <row r="108" spans="2:2" ht="13.8" x14ac:dyDescent="0.3">
      <c r="B108" s="9"/>
    </row>
    <row r="109" spans="2:2" ht="13.8" x14ac:dyDescent="0.3">
      <c r="B109" s="9"/>
    </row>
    <row r="110" spans="2:2" ht="13.8" x14ac:dyDescent="0.3">
      <c r="B110" s="9"/>
    </row>
    <row r="111" spans="2:2" ht="13.8" x14ac:dyDescent="0.3">
      <c r="B111" s="9"/>
    </row>
    <row r="112" spans="2:2" ht="13.8" x14ac:dyDescent="0.3">
      <c r="B112" s="9"/>
    </row>
    <row r="113" spans="2:2" ht="13.8" x14ac:dyDescent="0.3">
      <c r="B113" s="9"/>
    </row>
    <row r="114" spans="2:2" ht="13.8" x14ac:dyDescent="0.3">
      <c r="B114" s="9"/>
    </row>
    <row r="115" spans="2:2" ht="13.8" x14ac:dyDescent="0.3">
      <c r="B115" s="9"/>
    </row>
    <row r="116" spans="2:2" ht="13.8" x14ac:dyDescent="0.3">
      <c r="B116" s="9"/>
    </row>
    <row r="117" spans="2:2" ht="13.8" x14ac:dyDescent="0.3">
      <c r="B117" s="9"/>
    </row>
    <row r="118" spans="2:2" ht="13.8" x14ac:dyDescent="0.3">
      <c r="B118" s="9"/>
    </row>
    <row r="119" spans="2:2" ht="13.8" x14ac:dyDescent="0.3">
      <c r="B119" s="9"/>
    </row>
    <row r="120" spans="2:2" ht="13.8" x14ac:dyDescent="0.3">
      <c r="B120" s="9"/>
    </row>
    <row r="121" spans="2:2" ht="13.8" x14ac:dyDescent="0.3">
      <c r="B121" s="9"/>
    </row>
    <row r="122" spans="2:2" ht="13.8" x14ac:dyDescent="0.3">
      <c r="B122" s="9"/>
    </row>
    <row r="123" spans="2:2" ht="13.8" x14ac:dyDescent="0.3">
      <c r="B123" s="9"/>
    </row>
    <row r="124" spans="2:2" ht="13.8" x14ac:dyDescent="0.3">
      <c r="B124" s="9"/>
    </row>
    <row r="125" spans="2:2" ht="13.8" x14ac:dyDescent="0.3">
      <c r="B125" s="9"/>
    </row>
    <row r="126" spans="2:2" ht="13.8" x14ac:dyDescent="0.3">
      <c r="B126" s="9"/>
    </row>
    <row r="127" spans="2:2" ht="13.8" x14ac:dyDescent="0.3">
      <c r="B127" s="9"/>
    </row>
    <row r="128" spans="2:2" ht="13.8" x14ac:dyDescent="0.3">
      <c r="B128" s="9"/>
    </row>
    <row r="129" spans="2:2" ht="13.8" x14ac:dyDescent="0.3">
      <c r="B129" s="9"/>
    </row>
    <row r="130" spans="2:2" ht="13.8" x14ac:dyDescent="0.3">
      <c r="B130" s="9"/>
    </row>
    <row r="131" spans="2:2" ht="13.8" x14ac:dyDescent="0.3">
      <c r="B131" s="9"/>
    </row>
    <row r="132" spans="2:2" ht="13.8" x14ac:dyDescent="0.3">
      <c r="B132" s="9"/>
    </row>
    <row r="133" spans="2:2" ht="13.8" x14ac:dyDescent="0.3">
      <c r="B133" s="9"/>
    </row>
    <row r="134" spans="2:2" ht="13.8" x14ac:dyDescent="0.3">
      <c r="B134" s="9"/>
    </row>
    <row r="135" spans="2:2" ht="13.8" x14ac:dyDescent="0.3">
      <c r="B135" s="9"/>
    </row>
    <row r="136" spans="2:2" ht="13.8" x14ac:dyDescent="0.3">
      <c r="B136" s="9"/>
    </row>
    <row r="137" spans="2:2" ht="13.8" x14ac:dyDescent="0.3">
      <c r="B137" s="9"/>
    </row>
    <row r="138" spans="2:2" ht="13.8" x14ac:dyDescent="0.3">
      <c r="B138" s="9"/>
    </row>
    <row r="139" spans="2:2" ht="13.8" x14ac:dyDescent="0.3">
      <c r="B139" s="9"/>
    </row>
    <row r="140" spans="2:2" ht="13.8" x14ac:dyDescent="0.3">
      <c r="B140" s="9"/>
    </row>
    <row r="141" spans="2:2" ht="13.8" x14ac:dyDescent="0.3">
      <c r="B141" s="9"/>
    </row>
    <row r="142" spans="2:2" ht="13.8" x14ac:dyDescent="0.3">
      <c r="B142" s="9"/>
    </row>
    <row r="143" spans="2:2" ht="13.8" x14ac:dyDescent="0.3">
      <c r="B143" s="9"/>
    </row>
    <row r="144" spans="2:2" ht="13.8" x14ac:dyDescent="0.3">
      <c r="B144" s="9"/>
    </row>
    <row r="145" spans="2:2" ht="13.8" x14ac:dyDescent="0.3">
      <c r="B145" s="9"/>
    </row>
    <row r="146" spans="2:2" ht="13.8" x14ac:dyDescent="0.3">
      <c r="B146" s="9"/>
    </row>
    <row r="147" spans="2:2" ht="13.8" x14ac:dyDescent="0.3">
      <c r="B147" s="9"/>
    </row>
    <row r="148" spans="2:2" ht="13.8" x14ac:dyDescent="0.3">
      <c r="B148" s="9"/>
    </row>
    <row r="149" spans="2:2" ht="13.8" x14ac:dyDescent="0.3">
      <c r="B149" s="9"/>
    </row>
    <row r="150" spans="2:2" ht="13.8" x14ac:dyDescent="0.3">
      <c r="B150" s="9"/>
    </row>
    <row r="151" spans="2:2" ht="13.8" x14ac:dyDescent="0.3">
      <c r="B151" s="9"/>
    </row>
    <row r="152" spans="2:2" ht="13.8" x14ac:dyDescent="0.3">
      <c r="B152" s="9"/>
    </row>
    <row r="153" spans="2:2" ht="13.8" x14ac:dyDescent="0.3">
      <c r="B153" s="9"/>
    </row>
    <row r="154" spans="2:2" ht="13.8" x14ac:dyDescent="0.3">
      <c r="B154" s="9"/>
    </row>
    <row r="155" spans="2:2" ht="13.8" x14ac:dyDescent="0.3">
      <c r="B155" s="9"/>
    </row>
    <row r="156" spans="2:2" ht="13.8" x14ac:dyDescent="0.3">
      <c r="B156" s="9"/>
    </row>
    <row r="157" spans="2:2" ht="13.8" x14ac:dyDescent="0.3">
      <c r="B157" s="9"/>
    </row>
    <row r="158" spans="2:2" ht="13.8" x14ac:dyDescent="0.3">
      <c r="B158" s="9"/>
    </row>
    <row r="159" spans="2:2" ht="13.8" x14ac:dyDescent="0.3">
      <c r="B159" s="9"/>
    </row>
    <row r="160" spans="2:2" ht="13.8" x14ac:dyDescent="0.3">
      <c r="B160" s="9"/>
    </row>
    <row r="161" spans="2:2" ht="13.8" x14ac:dyDescent="0.3">
      <c r="B161" s="9"/>
    </row>
    <row r="162" spans="2:2" ht="13.8" x14ac:dyDescent="0.3">
      <c r="B162" s="9"/>
    </row>
    <row r="163" spans="2:2" ht="13.8" x14ac:dyDescent="0.3">
      <c r="B163" s="9"/>
    </row>
    <row r="164" spans="2:2" ht="13.8" x14ac:dyDescent="0.3">
      <c r="B164" s="9"/>
    </row>
    <row r="165" spans="2:2" ht="13.8" x14ac:dyDescent="0.3">
      <c r="B165" s="9"/>
    </row>
    <row r="166" spans="2:2" ht="13.8" x14ac:dyDescent="0.3">
      <c r="B166" s="9"/>
    </row>
    <row r="167" spans="2:2" ht="13.8" x14ac:dyDescent="0.3">
      <c r="B167" s="9"/>
    </row>
    <row r="168" spans="2:2" ht="13.8" x14ac:dyDescent="0.3">
      <c r="B168" s="9"/>
    </row>
    <row r="169" spans="2:2" ht="13.8" x14ac:dyDescent="0.3">
      <c r="B169" s="9"/>
    </row>
    <row r="170" spans="2:2" ht="13.8" x14ac:dyDescent="0.3">
      <c r="B170" s="9"/>
    </row>
    <row r="171" spans="2:2" ht="13.8" x14ac:dyDescent="0.3">
      <c r="B171" s="9"/>
    </row>
    <row r="172" spans="2:2" ht="13.8" x14ac:dyDescent="0.3">
      <c r="B172" s="9"/>
    </row>
    <row r="173" spans="2:2" ht="13.8" x14ac:dyDescent="0.3">
      <c r="B173" s="9"/>
    </row>
    <row r="174" spans="2:2" ht="13.8" x14ac:dyDescent="0.3">
      <c r="B174" s="9"/>
    </row>
    <row r="175" spans="2:2" ht="13.8" x14ac:dyDescent="0.3">
      <c r="B175" s="9"/>
    </row>
    <row r="176" spans="2:2" ht="13.8" x14ac:dyDescent="0.3">
      <c r="B176" s="9"/>
    </row>
    <row r="177" spans="2:2" ht="13.8" x14ac:dyDescent="0.3">
      <c r="B177" s="9"/>
    </row>
    <row r="178" spans="2:2" ht="13.8" x14ac:dyDescent="0.3">
      <c r="B178" s="9"/>
    </row>
    <row r="179" spans="2:2" ht="13.8" x14ac:dyDescent="0.3">
      <c r="B179" s="9"/>
    </row>
    <row r="180" spans="2:2" ht="13.8" x14ac:dyDescent="0.3">
      <c r="B180" s="9"/>
    </row>
    <row r="181" spans="2:2" ht="13.8" x14ac:dyDescent="0.3">
      <c r="B181" s="9"/>
    </row>
    <row r="182" spans="2:2" ht="13.8" x14ac:dyDescent="0.3">
      <c r="B182" s="9"/>
    </row>
    <row r="183" spans="2:2" ht="13.8" x14ac:dyDescent="0.3">
      <c r="B183" s="9"/>
    </row>
    <row r="184" spans="2:2" ht="13.8" x14ac:dyDescent="0.3">
      <c r="B184" s="9"/>
    </row>
    <row r="185" spans="2:2" ht="13.8" x14ac:dyDescent="0.3">
      <c r="B185" s="9"/>
    </row>
    <row r="186" spans="2:2" ht="13.8" x14ac:dyDescent="0.3">
      <c r="B186" s="9"/>
    </row>
    <row r="187" spans="2:2" ht="13.8" x14ac:dyDescent="0.3">
      <c r="B187" s="9"/>
    </row>
    <row r="188" spans="2:2" ht="13.8" x14ac:dyDescent="0.3">
      <c r="B188" s="9"/>
    </row>
    <row r="189" spans="2:2" ht="13.8" x14ac:dyDescent="0.3">
      <c r="B189" s="9"/>
    </row>
    <row r="190" spans="2:2" ht="13.8" x14ac:dyDescent="0.3">
      <c r="B190" s="9"/>
    </row>
    <row r="191" spans="2:2" ht="13.8" x14ac:dyDescent="0.3">
      <c r="B191" s="9"/>
    </row>
    <row r="192" spans="2:2" ht="13.8" x14ac:dyDescent="0.3">
      <c r="B192" s="9"/>
    </row>
    <row r="193" spans="2:2" ht="13.8" x14ac:dyDescent="0.3">
      <c r="B193" s="9"/>
    </row>
    <row r="194" spans="2:2" ht="13.8" x14ac:dyDescent="0.3">
      <c r="B194" s="9"/>
    </row>
    <row r="195" spans="2:2" ht="13.8" x14ac:dyDescent="0.3">
      <c r="B195" s="9"/>
    </row>
    <row r="196" spans="2:2" ht="13.8" x14ac:dyDescent="0.3">
      <c r="B196" s="9"/>
    </row>
    <row r="197" spans="2:2" ht="13.8" x14ac:dyDescent="0.3">
      <c r="B197" s="9"/>
    </row>
    <row r="198" spans="2:2" ht="13.8" x14ac:dyDescent="0.3">
      <c r="B198" s="9"/>
    </row>
    <row r="199" spans="2:2" ht="13.8" x14ac:dyDescent="0.3">
      <c r="B199" s="9"/>
    </row>
    <row r="200" spans="2:2" ht="13.8" x14ac:dyDescent="0.3">
      <c r="B200" s="9"/>
    </row>
    <row r="201" spans="2:2" ht="13.8" x14ac:dyDescent="0.3">
      <c r="B201" s="9"/>
    </row>
    <row r="202" spans="2:2" ht="13.8" x14ac:dyDescent="0.3">
      <c r="B202" s="9"/>
    </row>
    <row r="203" spans="2:2" ht="13.8" x14ac:dyDescent="0.3">
      <c r="B203" s="9"/>
    </row>
    <row r="204" spans="2:2" ht="13.8" x14ac:dyDescent="0.3">
      <c r="B204" s="9"/>
    </row>
    <row r="205" spans="2:2" ht="13.8" x14ac:dyDescent="0.3">
      <c r="B205" s="9"/>
    </row>
    <row r="206" spans="2:2" ht="13.8" x14ac:dyDescent="0.3">
      <c r="B206" s="9"/>
    </row>
    <row r="207" spans="2:2" ht="13.8" x14ac:dyDescent="0.3">
      <c r="B207" s="9"/>
    </row>
    <row r="208" spans="2:2" ht="13.8" x14ac:dyDescent="0.3">
      <c r="B208" s="9"/>
    </row>
    <row r="209" spans="2:2" ht="13.8" x14ac:dyDescent="0.3">
      <c r="B209" s="9"/>
    </row>
    <row r="210" spans="2:2" ht="13.8" x14ac:dyDescent="0.3">
      <c r="B210" s="9"/>
    </row>
    <row r="211" spans="2:2" ht="13.8" x14ac:dyDescent="0.3">
      <c r="B211" s="9"/>
    </row>
    <row r="212" spans="2:2" ht="13.8" x14ac:dyDescent="0.3">
      <c r="B212" s="9"/>
    </row>
    <row r="213" spans="2:2" ht="13.8" x14ac:dyDescent="0.3">
      <c r="B213" s="9"/>
    </row>
    <row r="214" spans="2:2" ht="13.8" x14ac:dyDescent="0.3">
      <c r="B214" s="9"/>
    </row>
    <row r="215" spans="2:2" ht="13.8" x14ac:dyDescent="0.3">
      <c r="B215" s="9"/>
    </row>
    <row r="216" spans="2:2" ht="13.8" x14ac:dyDescent="0.3">
      <c r="B216" s="9"/>
    </row>
    <row r="217" spans="2:2" ht="13.8" x14ac:dyDescent="0.3">
      <c r="B217" s="9"/>
    </row>
    <row r="218" spans="2:2" ht="13.8" x14ac:dyDescent="0.3">
      <c r="B218" s="9"/>
    </row>
    <row r="219" spans="2:2" ht="13.8" x14ac:dyDescent="0.3">
      <c r="B219" s="9"/>
    </row>
    <row r="220" spans="2:2" ht="13.8" x14ac:dyDescent="0.3">
      <c r="B220" s="9"/>
    </row>
    <row r="221" spans="2:2" ht="13.8" x14ac:dyDescent="0.3">
      <c r="B221" s="9"/>
    </row>
    <row r="222" spans="2:2" ht="13.8" x14ac:dyDescent="0.3">
      <c r="B222" s="9"/>
    </row>
    <row r="223" spans="2:2" ht="13.8" x14ac:dyDescent="0.3">
      <c r="B223" s="9"/>
    </row>
    <row r="224" spans="2:2" ht="13.8" x14ac:dyDescent="0.3">
      <c r="B224" s="9"/>
    </row>
    <row r="225" spans="2:2" ht="13.8" x14ac:dyDescent="0.3">
      <c r="B225" s="9"/>
    </row>
    <row r="226" spans="2:2" ht="13.8" x14ac:dyDescent="0.3">
      <c r="B226" s="9"/>
    </row>
    <row r="227" spans="2:2" ht="13.8" x14ac:dyDescent="0.3">
      <c r="B227" s="9"/>
    </row>
    <row r="228" spans="2:2" ht="13.8" x14ac:dyDescent="0.3">
      <c r="B228" s="9"/>
    </row>
    <row r="229" spans="2:2" ht="13.8" x14ac:dyDescent="0.3">
      <c r="B229" s="9"/>
    </row>
    <row r="230" spans="2:2" ht="13.8" x14ac:dyDescent="0.3">
      <c r="B230" s="9"/>
    </row>
    <row r="231" spans="2:2" ht="13.8" x14ac:dyDescent="0.3">
      <c r="B231" s="9"/>
    </row>
    <row r="232" spans="2:2" ht="13.8" x14ac:dyDescent="0.3">
      <c r="B232" s="9"/>
    </row>
    <row r="233" spans="2:2" ht="13.8" x14ac:dyDescent="0.3">
      <c r="B233" s="9"/>
    </row>
    <row r="234" spans="2:2" ht="13.8" x14ac:dyDescent="0.3">
      <c r="B234" s="9"/>
    </row>
    <row r="235" spans="2:2" ht="13.8" x14ac:dyDescent="0.3">
      <c r="B235" s="9"/>
    </row>
    <row r="236" spans="2:2" ht="13.8" x14ac:dyDescent="0.3">
      <c r="B236" s="9"/>
    </row>
    <row r="237" spans="2:2" ht="13.8" x14ac:dyDescent="0.3">
      <c r="B237" s="9"/>
    </row>
    <row r="238" spans="2:2" ht="13.8" x14ac:dyDescent="0.3">
      <c r="B238" s="9"/>
    </row>
    <row r="239" spans="2:2" ht="13.8" x14ac:dyDescent="0.3">
      <c r="B239" s="9"/>
    </row>
    <row r="240" spans="2:2" ht="13.8" x14ac:dyDescent="0.3">
      <c r="B240" s="9"/>
    </row>
    <row r="241" spans="2:2" ht="13.8" x14ac:dyDescent="0.3">
      <c r="B241" s="9"/>
    </row>
    <row r="242" spans="2:2" ht="13.8" x14ac:dyDescent="0.3">
      <c r="B242" s="9"/>
    </row>
    <row r="243" spans="2:2" ht="13.8" x14ac:dyDescent="0.3">
      <c r="B243" s="9"/>
    </row>
    <row r="244" spans="2:2" ht="13.8" x14ac:dyDescent="0.3">
      <c r="B244" s="9"/>
    </row>
    <row r="245" spans="2:2" ht="13.8" x14ac:dyDescent="0.3">
      <c r="B245" s="9"/>
    </row>
    <row r="246" spans="2:2" ht="13.8" x14ac:dyDescent="0.3">
      <c r="B246" s="9"/>
    </row>
    <row r="247" spans="2:2" ht="13.8" x14ac:dyDescent="0.3">
      <c r="B247" s="9"/>
    </row>
    <row r="248" spans="2:2" ht="13.8" x14ac:dyDescent="0.3">
      <c r="B248" s="9"/>
    </row>
    <row r="249" spans="2:2" ht="13.8" x14ac:dyDescent="0.3">
      <c r="B249" s="9"/>
    </row>
    <row r="250" spans="2:2" ht="13.8" x14ac:dyDescent="0.3">
      <c r="B250" s="9"/>
    </row>
    <row r="251" spans="2:2" ht="13.8" x14ac:dyDescent="0.3">
      <c r="B251" s="9"/>
    </row>
    <row r="252" spans="2:2" ht="13.8" x14ac:dyDescent="0.3">
      <c r="B252" s="9"/>
    </row>
    <row r="253" spans="2:2" ht="13.8" x14ac:dyDescent="0.3">
      <c r="B253" s="9"/>
    </row>
    <row r="254" spans="2:2" ht="13.8" x14ac:dyDescent="0.3">
      <c r="B254" s="9"/>
    </row>
    <row r="255" spans="2:2" ht="13.8" x14ac:dyDescent="0.3">
      <c r="B255" s="9"/>
    </row>
    <row r="256" spans="2:2" ht="13.8" x14ac:dyDescent="0.3">
      <c r="B256" s="9"/>
    </row>
    <row r="257" spans="2:2" ht="13.8" x14ac:dyDescent="0.3">
      <c r="B257" s="9"/>
    </row>
    <row r="258" spans="2:2" ht="13.8" x14ac:dyDescent="0.3">
      <c r="B258" s="9"/>
    </row>
    <row r="259" spans="2:2" ht="13.8" x14ac:dyDescent="0.3">
      <c r="B259" s="9"/>
    </row>
    <row r="260" spans="2:2" ht="13.8" x14ac:dyDescent="0.3">
      <c r="B260" s="9"/>
    </row>
    <row r="261" spans="2:2" ht="13.8" x14ac:dyDescent="0.3">
      <c r="B261" s="9"/>
    </row>
    <row r="262" spans="2:2" ht="13.8" x14ac:dyDescent="0.3">
      <c r="B262" s="9"/>
    </row>
    <row r="263" spans="2:2" ht="13.8" x14ac:dyDescent="0.3">
      <c r="B263" s="9"/>
    </row>
    <row r="264" spans="2:2" ht="13.8" x14ac:dyDescent="0.3">
      <c r="B264" s="9"/>
    </row>
    <row r="265" spans="2:2" ht="13.8" x14ac:dyDescent="0.3">
      <c r="B265" s="9"/>
    </row>
    <row r="266" spans="2:2" ht="13.8" x14ac:dyDescent="0.3">
      <c r="B266" s="9"/>
    </row>
    <row r="267" spans="2:2" ht="13.8" x14ac:dyDescent="0.3">
      <c r="B267" s="9"/>
    </row>
    <row r="268" spans="2:2" ht="13.8" x14ac:dyDescent="0.3">
      <c r="B268" s="9"/>
    </row>
    <row r="269" spans="2:2" ht="13.8" x14ac:dyDescent="0.3">
      <c r="B269" s="9"/>
    </row>
    <row r="270" spans="2:2" ht="13.8" x14ac:dyDescent="0.3">
      <c r="B270" s="9"/>
    </row>
    <row r="271" spans="2:2" ht="13.8" x14ac:dyDescent="0.3">
      <c r="B271" s="9"/>
    </row>
    <row r="272" spans="2:2" ht="13.8" x14ac:dyDescent="0.3">
      <c r="B272" s="9"/>
    </row>
    <row r="273" spans="2:2" ht="13.8" x14ac:dyDescent="0.3">
      <c r="B273" s="9"/>
    </row>
    <row r="274" spans="2:2" ht="13.8" x14ac:dyDescent="0.3">
      <c r="B274" s="9"/>
    </row>
    <row r="275" spans="2:2" ht="13.8" x14ac:dyDescent="0.3">
      <c r="B275" s="9"/>
    </row>
    <row r="276" spans="2:2" ht="13.8" x14ac:dyDescent="0.3">
      <c r="B276" s="9"/>
    </row>
    <row r="277" spans="2:2" ht="13.8" x14ac:dyDescent="0.3">
      <c r="B277" s="9"/>
    </row>
    <row r="278" spans="2:2" ht="13.8" x14ac:dyDescent="0.3">
      <c r="B278" s="9"/>
    </row>
    <row r="279" spans="2:2" ht="13.8" x14ac:dyDescent="0.3">
      <c r="B279" s="9"/>
    </row>
    <row r="280" spans="2:2" ht="13.8" x14ac:dyDescent="0.3">
      <c r="B280" s="9"/>
    </row>
    <row r="281" spans="2:2" ht="13.8" x14ac:dyDescent="0.3">
      <c r="B281" s="9"/>
    </row>
    <row r="282" spans="2:2" ht="13.8" x14ac:dyDescent="0.3">
      <c r="B282" s="9"/>
    </row>
    <row r="283" spans="2:2" ht="13.8" x14ac:dyDescent="0.3">
      <c r="B283" s="9"/>
    </row>
    <row r="284" spans="2:2" ht="13.8" x14ac:dyDescent="0.3">
      <c r="B284" s="9"/>
    </row>
    <row r="285" spans="2:2" ht="13.8" x14ac:dyDescent="0.3">
      <c r="B285" s="9"/>
    </row>
    <row r="286" spans="2:2" ht="13.8" x14ac:dyDescent="0.3">
      <c r="B286" s="9"/>
    </row>
    <row r="287" spans="2:2" ht="13.8" x14ac:dyDescent="0.3">
      <c r="B287" s="9"/>
    </row>
    <row r="288" spans="2:2" ht="13.8" x14ac:dyDescent="0.3">
      <c r="B288" s="9"/>
    </row>
    <row r="289" spans="2:2" ht="13.8" x14ac:dyDescent="0.3">
      <c r="B289" s="9"/>
    </row>
    <row r="290" spans="2:2" ht="13.8" x14ac:dyDescent="0.3">
      <c r="B290" s="9"/>
    </row>
    <row r="291" spans="2:2" ht="13.8" x14ac:dyDescent="0.3">
      <c r="B291" s="9"/>
    </row>
    <row r="292" spans="2:2" ht="13.8" x14ac:dyDescent="0.3">
      <c r="B292" s="9"/>
    </row>
    <row r="293" spans="2:2" ht="13.8" x14ac:dyDescent="0.3">
      <c r="B293" s="9"/>
    </row>
    <row r="294" spans="2:2" ht="13.8" x14ac:dyDescent="0.3">
      <c r="B294" s="9"/>
    </row>
    <row r="295" spans="2:2" ht="13.8" x14ac:dyDescent="0.3">
      <c r="B295" s="9"/>
    </row>
    <row r="296" spans="2:2" ht="13.8" x14ac:dyDescent="0.3">
      <c r="B296" s="9"/>
    </row>
    <row r="297" spans="2:2" ht="13.8" x14ac:dyDescent="0.3">
      <c r="B297" s="9"/>
    </row>
    <row r="298" spans="2:2" ht="13.8" x14ac:dyDescent="0.3">
      <c r="B298" s="9"/>
    </row>
    <row r="299" spans="2:2" ht="13.8" x14ac:dyDescent="0.3">
      <c r="B299" s="9"/>
    </row>
    <row r="300" spans="2:2" ht="13.8" x14ac:dyDescent="0.3">
      <c r="B300" s="9"/>
    </row>
    <row r="301" spans="2:2" ht="13.8" x14ac:dyDescent="0.3">
      <c r="B301" s="9"/>
    </row>
    <row r="302" spans="2:2" ht="13.8" x14ac:dyDescent="0.3">
      <c r="B302" s="9"/>
    </row>
    <row r="303" spans="2:2" ht="13.8" x14ac:dyDescent="0.3">
      <c r="B303" s="9"/>
    </row>
    <row r="304" spans="2:2" ht="13.8" x14ac:dyDescent="0.3">
      <c r="B304" s="9"/>
    </row>
    <row r="305" spans="2:2" ht="13.8" x14ac:dyDescent="0.3">
      <c r="B305" s="9"/>
    </row>
    <row r="306" spans="2:2" ht="13.8" x14ac:dyDescent="0.3">
      <c r="B306" s="9"/>
    </row>
    <row r="307" spans="2:2" ht="13.8" x14ac:dyDescent="0.3">
      <c r="B307" s="9"/>
    </row>
    <row r="308" spans="2:2" ht="13.8" x14ac:dyDescent="0.3">
      <c r="B308" s="9"/>
    </row>
    <row r="309" spans="2:2" ht="13.8" x14ac:dyDescent="0.3">
      <c r="B309" s="9"/>
    </row>
    <row r="310" spans="2:2" ht="13.8" x14ac:dyDescent="0.3">
      <c r="B310" s="9"/>
    </row>
    <row r="311" spans="2:2" ht="13.8" x14ac:dyDescent="0.3">
      <c r="B311" s="9"/>
    </row>
    <row r="312" spans="2:2" ht="13.8" x14ac:dyDescent="0.3">
      <c r="B312" s="9"/>
    </row>
    <row r="313" spans="2:2" ht="13.8" x14ac:dyDescent="0.3">
      <c r="B313" s="9"/>
    </row>
    <row r="314" spans="2:2" ht="13.8" x14ac:dyDescent="0.3">
      <c r="B314" s="9"/>
    </row>
    <row r="315" spans="2:2" ht="13.8" x14ac:dyDescent="0.3">
      <c r="B315" s="9"/>
    </row>
    <row r="316" spans="2:2" ht="13.8" x14ac:dyDescent="0.3">
      <c r="B316" s="9"/>
    </row>
    <row r="317" spans="2:2" ht="13.8" x14ac:dyDescent="0.3">
      <c r="B317" s="9"/>
    </row>
    <row r="318" spans="2:2" ht="13.8" x14ac:dyDescent="0.3">
      <c r="B318" s="9"/>
    </row>
    <row r="319" spans="2:2" ht="13.8" x14ac:dyDescent="0.3">
      <c r="B319" s="9"/>
    </row>
    <row r="320" spans="2:2" ht="13.8" x14ac:dyDescent="0.3">
      <c r="B320" s="9"/>
    </row>
    <row r="321" spans="2:2" ht="13.8" x14ac:dyDescent="0.3">
      <c r="B321" s="9"/>
    </row>
    <row r="322" spans="2:2" ht="13.8" x14ac:dyDescent="0.3">
      <c r="B322" s="9"/>
    </row>
    <row r="323" spans="2:2" ht="13.8" x14ac:dyDescent="0.3">
      <c r="B323" s="9"/>
    </row>
    <row r="324" spans="2:2" ht="13.8" x14ac:dyDescent="0.3">
      <c r="B324" s="9"/>
    </row>
    <row r="325" spans="2:2" ht="13.8" x14ac:dyDescent="0.3">
      <c r="B325" s="9"/>
    </row>
    <row r="326" spans="2:2" ht="13.8" x14ac:dyDescent="0.3">
      <c r="B326" s="9"/>
    </row>
    <row r="327" spans="2:2" ht="13.8" x14ac:dyDescent="0.3">
      <c r="B327" s="9"/>
    </row>
    <row r="328" spans="2:2" ht="13.8" x14ac:dyDescent="0.3">
      <c r="B328" s="9"/>
    </row>
    <row r="329" spans="2:2" ht="13.8" x14ac:dyDescent="0.3">
      <c r="B329" s="9"/>
    </row>
    <row r="330" spans="2:2" ht="13.8" x14ac:dyDescent="0.3">
      <c r="B330" s="9"/>
    </row>
    <row r="331" spans="2:2" ht="13.8" x14ac:dyDescent="0.3">
      <c r="B331" s="9"/>
    </row>
    <row r="332" spans="2:2" ht="13.8" x14ac:dyDescent="0.3">
      <c r="B332" s="9"/>
    </row>
    <row r="333" spans="2:2" ht="13.8" x14ac:dyDescent="0.3">
      <c r="B333" s="9"/>
    </row>
    <row r="334" spans="2:2" ht="13.8" x14ac:dyDescent="0.3">
      <c r="B334" s="9"/>
    </row>
    <row r="335" spans="2:2" ht="13.8" x14ac:dyDescent="0.3">
      <c r="B335" s="9"/>
    </row>
    <row r="336" spans="2:2" ht="13.8" x14ac:dyDescent="0.3">
      <c r="B336" s="9"/>
    </row>
    <row r="337" spans="2:2" ht="13.8" x14ac:dyDescent="0.3">
      <c r="B337" s="9"/>
    </row>
    <row r="338" spans="2:2" ht="13.8" x14ac:dyDescent="0.3">
      <c r="B338" s="9"/>
    </row>
    <row r="339" spans="2:2" ht="13.8" x14ac:dyDescent="0.3">
      <c r="B339" s="9"/>
    </row>
    <row r="340" spans="2:2" ht="13.8" x14ac:dyDescent="0.3">
      <c r="B340" s="9"/>
    </row>
    <row r="341" spans="2:2" ht="13.8" x14ac:dyDescent="0.3">
      <c r="B341" s="9"/>
    </row>
    <row r="342" spans="2:2" ht="13.8" x14ac:dyDescent="0.3">
      <c r="B342" s="9"/>
    </row>
    <row r="343" spans="2:2" ht="13.8" x14ac:dyDescent="0.3">
      <c r="B343" s="9"/>
    </row>
    <row r="344" spans="2:2" ht="13.8" x14ac:dyDescent="0.3">
      <c r="B344" s="9"/>
    </row>
    <row r="345" spans="2:2" ht="13.8" x14ac:dyDescent="0.3">
      <c r="B345" s="9"/>
    </row>
    <row r="346" spans="2:2" ht="13.8" x14ac:dyDescent="0.3">
      <c r="B346" s="9"/>
    </row>
    <row r="347" spans="2:2" ht="13.8" x14ac:dyDescent="0.3">
      <c r="B347" s="9"/>
    </row>
    <row r="348" spans="2:2" ht="13.8" x14ac:dyDescent="0.3">
      <c r="B348" s="9"/>
    </row>
    <row r="349" spans="2:2" ht="13.8" x14ac:dyDescent="0.3">
      <c r="B349" s="9"/>
    </row>
    <row r="350" spans="2:2" ht="13.8" x14ac:dyDescent="0.3">
      <c r="B350" s="9"/>
    </row>
    <row r="351" spans="2:2" ht="13.8" x14ac:dyDescent="0.3">
      <c r="B351" s="9"/>
    </row>
    <row r="352" spans="2:2" ht="13.8" x14ac:dyDescent="0.3">
      <c r="B352" s="9"/>
    </row>
    <row r="353" spans="2:2" ht="13.8" x14ac:dyDescent="0.3">
      <c r="B353" s="9"/>
    </row>
    <row r="354" spans="2:2" ht="13.8" x14ac:dyDescent="0.3">
      <c r="B354" s="9"/>
    </row>
    <row r="355" spans="2:2" ht="13.8" x14ac:dyDescent="0.3">
      <c r="B355" s="9"/>
    </row>
    <row r="356" spans="2:2" ht="13.8" x14ac:dyDescent="0.3">
      <c r="B356" s="9"/>
    </row>
    <row r="357" spans="2:2" ht="13.8" x14ac:dyDescent="0.3">
      <c r="B357" s="9"/>
    </row>
    <row r="358" spans="2:2" ht="13.8" x14ac:dyDescent="0.3">
      <c r="B358" s="9"/>
    </row>
    <row r="359" spans="2:2" ht="13.8" x14ac:dyDescent="0.3">
      <c r="B359" s="9"/>
    </row>
    <row r="360" spans="2:2" ht="13.8" x14ac:dyDescent="0.3">
      <c r="B360" s="9"/>
    </row>
    <row r="361" spans="2:2" ht="13.8" x14ac:dyDescent="0.3">
      <c r="B361" s="9"/>
    </row>
    <row r="362" spans="2:2" ht="13.8" x14ac:dyDescent="0.3">
      <c r="B362" s="9"/>
    </row>
    <row r="363" spans="2:2" ht="13.8" x14ac:dyDescent="0.3">
      <c r="B363" s="9"/>
    </row>
    <row r="364" spans="2:2" ht="13.8" x14ac:dyDescent="0.3">
      <c r="B364" s="9"/>
    </row>
    <row r="365" spans="2:2" ht="13.8" x14ac:dyDescent="0.3">
      <c r="B365" s="9"/>
    </row>
    <row r="366" spans="2:2" ht="13.8" x14ac:dyDescent="0.3">
      <c r="B366" s="9"/>
    </row>
    <row r="367" spans="2:2" ht="13.8" x14ac:dyDescent="0.3">
      <c r="B367" s="9"/>
    </row>
    <row r="368" spans="2:2" ht="13.8" x14ac:dyDescent="0.3">
      <c r="B368" s="9"/>
    </row>
    <row r="369" spans="2:2" ht="13.8" x14ac:dyDescent="0.3">
      <c r="B369" s="9"/>
    </row>
    <row r="370" spans="2:2" ht="13.8" x14ac:dyDescent="0.3">
      <c r="B370" s="9"/>
    </row>
    <row r="371" spans="2:2" ht="13.8" x14ac:dyDescent="0.3">
      <c r="B371" s="9"/>
    </row>
    <row r="372" spans="2:2" ht="13.8" x14ac:dyDescent="0.3">
      <c r="B372" s="9"/>
    </row>
    <row r="373" spans="2:2" ht="13.8" x14ac:dyDescent="0.3">
      <c r="B373" s="9"/>
    </row>
    <row r="374" spans="2:2" ht="13.8" x14ac:dyDescent="0.3">
      <c r="B374" s="9"/>
    </row>
    <row r="375" spans="2:2" ht="13.8" x14ac:dyDescent="0.3">
      <c r="B375" s="9"/>
    </row>
    <row r="376" spans="2:2" ht="13.8" x14ac:dyDescent="0.3">
      <c r="B376" s="9"/>
    </row>
    <row r="377" spans="2:2" ht="13.8" x14ac:dyDescent="0.3">
      <c r="B377" s="9"/>
    </row>
    <row r="378" spans="2:2" ht="13.8" x14ac:dyDescent="0.3">
      <c r="B378" s="9"/>
    </row>
    <row r="379" spans="2:2" ht="13.8" x14ac:dyDescent="0.3">
      <c r="B379" s="9"/>
    </row>
    <row r="380" spans="2:2" ht="13.8" x14ac:dyDescent="0.3">
      <c r="B380" s="9"/>
    </row>
    <row r="381" spans="2:2" ht="13.8" x14ac:dyDescent="0.3">
      <c r="B381" s="9"/>
    </row>
    <row r="382" spans="2:2" ht="13.8" x14ac:dyDescent="0.3">
      <c r="B382" s="9"/>
    </row>
    <row r="383" spans="2:2" ht="13.8" x14ac:dyDescent="0.3">
      <c r="B383" s="9"/>
    </row>
    <row r="384" spans="2:2" ht="13.8" x14ac:dyDescent="0.3">
      <c r="B384" s="9"/>
    </row>
    <row r="385" spans="2:2" ht="13.8" x14ac:dyDescent="0.3">
      <c r="B385" s="9"/>
    </row>
    <row r="386" spans="2:2" ht="13.8" x14ac:dyDescent="0.3">
      <c r="B386" s="9"/>
    </row>
    <row r="387" spans="2:2" ht="13.8" x14ac:dyDescent="0.3">
      <c r="B387" s="9"/>
    </row>
    <row r="388" spans="2:2" ht="13.8" x14ac:dyDescent="0.3">
      <c r="B388" s="9"/>
    </row>
    <row r="389" spans="2:2" ht="13.8" x14ac:dyDescent="0.3">
      <c r="B389" s="9"/>
    </row>
    <row r="390" spans="2:2" ht="13.8" x14ac:dyDescent="0.3">
      <c r="B390" s="9"/>
    </row>
    <row r="391" spans="2:2" ht="13.8" x14ac:dyDescent="0.3">
      <c r="B391" s="9"/>
    </row>
    <row r="392" spans="2:2" ht="13.8" x14ac:dyDescent="0.3">
      <c r="B392" s="9"/>
    </row>
    <row r="393" spans="2:2" ht="13.8" x14ac:dyDescent="0.3">
      <c r="B393" s="9"/>
    </row>
    <row r="394" spans="2:2" ht="13.8" x14ac:dyDescent="0.3">
      <c r="B394" s="9"/>
    </row>
    <row r="395" spans="2:2" ht="13.8" x14ac:dyDescent="0.3">
      <c r="B395" s="9"/>
    </row>
    <row r="396" spans="2:2" ht="13.8" x14ac:dyDescent="0.3">
      <c r="B396" s="9"/>
    </row>
    <row r="397" spans="2:2" ht="13.8" x14ac:dyDescent="0.3">
      <c r="B397" s="9"/>
    </row>
    <row r="398" spans="2:2" ht="13.8" x14ac:dyDescent="0.3">
      <c r="B398" s="9"/>
    </row>
    <row r="399" spans="2:2" ht="13.8" x14ac:dyDescent="0.3">
      <c r="B399" s="9"/>
    </row>
    <row r="400" spans="2:2" ht="13.8" x14ac:dyDescent="0.3">
      <c r="B400" s="9"/>
    </row>
    <row r="401" spans="2:2" ht="13.8" x14ac:dyDescent="0.3">
      <c r="B401" s="9"/>
    </row>
    <row r="402" spans="2:2" ht="13.8" x14ac:dyDescent="0.3">
      <c r="B402" s="9"/>
    </row>
    <row r="403" spans="2:2" ht="13.8" x14ac:dyDescent="0.3">
      <c r="B403" s="9"/>
    </row>
    <row r="404" spans="2:2" ht="13.8" x14ac:dyDescent="0.3">
      <c r="B404" s="9"/>
    </row>
    <row r="405" spans="2:2" ht="13.8" x14ac:dyDescent="0.3">
      <c r="B405" s="9"/>
    </row>
    <row r="406" spans="2:2" ht="13.8" x14ac:dyDescent="0.3">
      <c r="B406" s="9"/>
    </row>
    <row r="407" spans="2:2" ht="13.8" x14ac:dyDescent="0.3">
      <c r="B407" s="9"/>
    </row>
    <row r="408" spans="2:2" ht="13.8" x14ac:dyDescent="0.3">
      <c r="B408" s="9"/>
    </row>
    <row r="409" spans="2:2" ht="13.8" x14ac:dyDescent="0.3">
      <c r="B409" s="9"/>
    </row>
    <row r="410" spans="2:2" ht="13.8" x14ac:dyDescent="0.3">
      <c r="B410" s="9"/>
    </row>
    <row r="411" spans="2:2" ht="13.8" x14ac:dyDescent="0.3">
      <c r="B411" s="9"/>
    </row>
    <row r="412" spans="2:2" ht="13.8" x14ac:dyDescent="0.3">
      <c r="B412" s="9"/>
    </row>
    <row r="413" spans="2:2" ht="13.8" x14ac:dyDescent="0.3">
      <c r="B413" s="9"/>
    </row>
    <row r="414" spans="2:2" ht="13.8" x14ac:dyDescent="0.3">
      <c r="B414" s="9"/>
    </row>
    <row r="415" spans="2:2" ht="13.8" x14ac:dyDescent="0.3">
      <c r="B415" s="9"/>
    </row>
    <row r="416" spans="2:2" ht="13.8" x14ac:dyDescent="0.3">
      <c r="B416" s="9"/>
    </row>
    <row r="417" spans="2:2" ht="13.8" x14ac:dyDescent="0.3">
      <c r="B417" s="9"/>
    </row>
    <row r="418" spans="2:2" ht="13.8" x14ac:dyDescent="0.3">
      <c r="B418" s="9"/>
    </row>
    <row r="419" spans="2:2" ht="13.8" x14ac:dyDescent="0.3">
      <c r="B419" s="9"/>
    </row>
    <row r="420" spans="2:2" ht="13.8" x14ac:dyDescent="0.3">
      <c r="B420" s="9"/>
    </row>
    <row r="421" spans="2:2" ht="13.8" x14ac:dyDescent="0.3">
      <c r="B421" s="9"/>
    </row>
    <row r="422" spans="2:2" ht="13.8" x14ac:dyDescent="0.3">
      <c r="B422" s="9"/>
    </row>
    <row r="423" spans="2:2" ht="13.8" x14ac:dyDescent="0.3">
      <c r="B423" s="9"/>
    </row>
    <row r="424" spans="2:2" ht="13.8" x14ac:dyDescent="0.3">
      <c r="B424" s="9"/>
    </row>
    <row r="425" spans="2:2" ht="13.8" x14ac:dyDescent="0.3">
      <c r="B425" s="9"/>
    </row>
    <row r="426" spans="2:2" ht="13.8" x14ac:dyDescent="0.3">
      <c r="B426" s="9"/>
    </row>
    <row r="427" spans="2:2" ht="13.8" x14ac:dyDescent="0.3">
      <c r="B427" s="9"/>
    </row>
    <row r="428" spans="2:2" ht="13.8" x14ac:dyDescent="0.3">
      <c r="B428" s="9"/>
    </row>
    <row r="429" spans="2:2" ht="13.8" x14ac:dyDescent="0.3">
      <c r="B429" s="9"/>
    </row>
    <row r="430" spans="2:2" ht="13.8" x14ac:dyDescent="0.3">
      <c r="B430" s="9"/>
    </row>
    <row r="431" spans="2:2" ht="13.8" x14ac:dyDescent="0.3">
      <c r="B431" s="9"/>
    </row>
    <row r="432" spans="2:2" ht="13.8" x14ac:dyDescent="0.3">
      <c r="B432" s="9"/>
    </row>
    <row r="433" spans="2:2" ht="13.8" x14ac:dyDescent="0.3">
      <c r="B433" s="9"/>
    </row>
    <row r="434" spans="2:2" ht="13.8" x14ac:dyDescent="0.3">
      <c r="B434" s="9"/>
    </row>
    <row r="435" spans="2:2" ht="13.8" x14ac:dyDescent="0.3">
      <c r="B435" s="9"/>
    </row>
    <row r="436" spans="2:2" ht="13.8" x14ac:dyDescent="0.3">
      <c r="B436" s="9"/>
    </row>
    <row r="437" spans="2:2" ht="13.8" x14ac:dyDescent="0.3">
      <c r="B437" s="9"/>
    </row>
    <row r="438" spans="2:2" ht="13.8" x14ac:dyDescent="0.3">
      <c r="B438" s="9"/>
    </row>
    <row r="439" spans="2:2" ht="13.8" x14ac:dyDescent="0.3">
      <c r="B439" s="9"/>
    </row>
    <row r="440" spans="2:2" ht="13.8" x14ac:dyDescent="0.3">
      <c r="B440" s="9"/>
    </row>
    <row r="441" spans="2:2" ht="13.8" x14ac:dyDescent="0.3">
      <c r="B441" s="9"/>
    </row>
    <row r="442" spans="2:2" ht="13.8" x14ac:dyDescent="0.3">
      <c r="B442" s="9"/>
    </row>
    <row r="443" spans="2:2" ht="13.8" x14ac:dyDescent="0.3">
      <c r="B443" s="9"/>
    </row>
    <row r="444" spans="2:2" ht="13.8" x14ac:dyDescent="0.3">
      <c r="B444" s="9"/>
    </row>
    <row r="445" spans="2:2" ht="13.8" x14ac:dyDescent="0.3">
      <c r="B445" s="9"/>
    </row>
    <row r="446" spans="2:2" ht="13.8" x14ac:dyDescent="0.3">
      <c r="B446" s="9"/>
    </row>
    <row r="447" spans="2:2" ht="13.8" x14ac:dyDescent="0.3">
      <c r="B447" s="9"/>
    </row>
    <row r="448" spans="2:2" ht="13.8" x14ac:dyDescent="0.3">
      <c r="B448" s="9"/>
    </row>
    <row r="449" spans="2:2" ht="13.8" x14ac:dyDescent="0.3">
      <c r="B449" s="9"/>
    </row>
    <row r="450" spans="2:2" ht="13.8" x14ac:dyDescent="0.3">
      <c r="B450" s="9"/>
    </row>
    <row r="451" spans="2:2" ht="13.8" x14ac:dyDescent="0.3">
      <c r="B451" s="9"/>
    </row>
    <row r="452" spans="2:2" ht="13.8" x14ac:dyDescent="0.3">
      <c r="B452" s="9"/>
    </row>
    <row r="453" spans="2:2" ht="13.8" x14ac:dyDescent="0.3">
      <c r="B453" s="9"/>
    </row>
    <row r="454" spans="2:2" ht="13.8" x14ac:dyDescent="0.3">
      <c r="B454" s="9"/>
    </row>
    <row r="455" spans="2:2" ht="13.8" x14ac:dyDescent="0.3">
      <c r="B455" s="9"/>
    </row>
    <row r="456" spans="2:2" ht="13.8" x14ac:dyDescent="0.3">
      <c r="B456" s="9"/>
    </row>
    <row r="457" spans="2:2" ht="13.8" x14ac:dyDescent="0.3">
      <c r="B457" s="9"/>
    </row>
    <row r="458" spans="2:2" ht="13.8" x14ac:dyDescent="0.3">
      <c r="B458" s="9"/>
    </row>
    <row r="459" spans="2:2" ht="13.8" x14ac:dyDescent="0.3">
      <c r="B459" s="9"/>
    </row>
    <row r="460" spans="2:2" ht="13.8" x14ac:dyDescent="0.3">
      <c r="B460" s="9"/>
    </row>
    <row r="461" spans="2:2" ht="13.8" x14ac:dyDescent="0.3">
      <c r="B461" s="9"/>
    </row>
    <row r="462" spans="2:2" ht="13.8" x14ac:dyDescent="0.3">
      <c r="B462" s="9"/>
    </row>
    <row r="463" spans="2:2" ht="13.8" x14ac:dyDescent="0.3">
      <c r="B463" s="9"/>
    </row>
    <row r="464" spans="2:2" ht="13.8" x14ac:dyDescent="0.3">
      <c r="B464" s="9"/>
    </row>
    <row r="465" spans="2:2" ht="13.8" x14ac:dyDescent="0.3">
      <c r="B465" s="9"/>
    </row>
    <row r="466" spans="2:2" ht="13.8" x14ac:dyDescent="0.3">
      <c r="B466" s="9"/>
    </row>
    <row r="467" spans="2:2" ht="13.8" x14ac:dyDescent="0.3">
      <c r="B467" s="9"/>
    </row>
    <row r="468" spans="2:2" ht="13.8" x14ac:dyDescent="0.3">
      <c r="B468" s="9"/>
    </row>
    <row r="469" spans="2:2" ht="13.8" x14ac:dyDescent="0.3">
      <c r="B469" s="9"/>
    </row>
    <row r="470" spans="2:2" ht="13.8" x14ac:dyDescent="0.3">
      <c r="B470" s="9"/>
    </row>
    <row r="471" spans="2:2" ht="13.8" x14ac:dyDescent="0.3">
      <c r="B471" s="9"/>
    </row>
    <row r="472" spans="2:2" ht="13.8" x14ac:dyDescent="0.3">
      <c r="B472" s="9"/>
    </row>
    <row r="473" spans="2:2" ht="13.8" x14ac:dyDescent="0.3">
      <c r="B473" s="9"/>
    </row>
    <row r="474" spans="2:2" ht="13.8" x14ac:dyDescent="0.3">
      <c r="B474" s="9"/>
    </row>
    <row r="475" spans="2:2" ht="13.8" x14ac:dyDescent="0.3">
      <c r="B475" s="9"/>
    </row>
    <row r="476" spans="2:2" ht="13.8" x14ac:dyDescent="0.3">
      <c r="B476" s="9"/>
    </row>
    <row r="477" spans="2:2" ht="13.8" x14ac:dyDescent="0.3">
      <c r="B477" s="9"/>
    </row>
    <row r="478" spans="2:2" ht="13.8" x14ac:dyDescent="0.3">
      <c r="B478" s="9"/>
    </row>
    <row r="479" spans="2:2" ht="13.8" x14ac:dyDescent="0.3">
      <c r="B479" s="9"/>
    </row>
    <row r="480" spans="2:2" ht="13.8" x14ac:dyDescent="0.3">
      <c r="B480" s="9"/>
    </row>
    <row r="481" spans="2:2" ht="13.8" x14ac:dyDescent="0.3">
      <c r="B481" s="9"/>
    </row>
    <row r="482" spans="2:2" ht="13.8" x14ac:dyDescent="0.3">
      <c r="B482" s="9"/>
    </row>
    <row r="483" spans="2:2" ht="13.8" x14ac:dyDescent="0.3">
      <c r="B483" s="9"/>
    </row>
    <row r="484" spans="2:2" ht="13.8" x14ac:dyDescent="0.3">
      <c r="B484" s="9"/>
    </row>
    <row r="485" spans="2:2" ht="13.8" x14ac:dyDescent="0.3">
      <c r="B485" s="9"/>
    </row>
    <row r="486" spans="2:2" ht="13.8" x14ac:dyDescent="0.3">
      <c r="B486" s="9"/>
    </row>
    <row r="487" spans="2:2" ht="13.8" x14ac:dyDescent="0.3">
      <c r="B487" s="9"/>
    </row>
    <row r="488" spans="2:2" ht="13.8" x14ac:dyDescent="0.3">
      <c r="B488" s="9"/>
    </row>
    <row r="489" spans="2:2" ht="13.8" x14ac:dyDescent="0.3">
      <c r="B489" s="9"/>
    </row>
    <row r="490" spans="2:2" ht="13.8" x14ac:dyDescent="0.3">
      <c r="B490" s="9"/>
    </row>
    <row r="491" spans="2:2" ht="13.8" x14ac:dyDescent="0.3">
      <c r="B491" s="9"/>
    </row>
    <row r="492" spans="2:2" ht="13.8" x14ac:dyDescent="0.3">
      <c r="B492" s="9"/>
    </row>
    <row r="493" spans="2:2" ht="13.8" x14ac:dyDescent="0.3">
      <c r="B493" s="9"/>
    </row>
    <row r="494" spans="2:2" ht="13.8" x14ac:dyDescent="0.3">
      <c r="B494" s="9"/>
    </row>
    <row r="495" spans="2:2" ht="13.8" x14ac:dyDescent="0.3">
      <c r="B495" s="9"/>
    </row>
    <row r="496" spans="2:2" ht="13.8" x14ac:dyDescent="0.3">
      <c r="B496" s="9"/>
    </row>
    <row r="497" spans="2:2" ht="13.8" x14ac:dyDescent="0.3">
      <c r="B497" s="9"/>
    </row>
    <row r="498" spans="2:2" ht="13.8" x14ac:dyDescent="0.3">
      <c r="B498" s="9"/>
    </row>
    <row r="499" spans="2:2" ht="13.8" x14ac:dyDescent="0.3">
      <c r="B499" s="9"/>
    </row>
    <row r="500" spans="2:2" ht="13.8" x14ac:dyDescent="0.3">
      <c r="B500" s="9"/>
    </row>
    <row r="501" spans="2:2" ht="13.8" x14ac:dyDescent="0.3">
      <c r="B501" s="9"/>
    </row>
    <row r="502" spans="2:2" ht="13.8" x14ac:dyDescent="0.3">
      <c r="B502" s="9"/>
    </row>
    <row r="503" spans="2:2" ht="13.8" x14ac:dyDescent="0.3">
      <c r="B503" s="9"/>
    </row>
    <row r="504" spans="2:2" ht="13.8" x14ac:dyDescent="0.3">
      <c r="B504" s="9"/>
    </row>
    <row r="505" spans="2:2" ht="13.8" x14ac:dyDescent="0.3">
      <c r="B505" s="9"/>
    </row>
    <row r="506" spans="2:2" ht="13.8" x14ac:dyDescent="0.3">
      <c r="B506" s="9"/>
    </row>
    <row r="507" spans="2:2" ht="13.8" x14ac:dyDescent="0.3">
      <c r="B507" s="9"/>
    </row>
    <row r="508" spans="2:2" ht="13.8" x14ac:dyDescent="0.3">
      <c r="B508" s="9"/>
    </row>
    <row r="509" spans="2:2" ht="13.8" x14ac:dyDescent="0.3">
      <c r="B509" s="9"/>
    </row>
    <row r="510" spans="2:2" ht="13.8" x14ac:dyDescent="0.3">
      <c r="B510" s="9"/>
    </row>
    <row r="511" spans="2:2" ht="13.8" x14ac:dyDescent="0.3">
      <c r="B511" s="9"/>
    </row>
    <row r="512" spans="2:2" ht="13.8" x14ac:dyDescent="0.3">
      <c r="B512" s="9"/>
    </row>
    <row r="513" spans="2:2" ht="13.8" x14ac:dyDescent="0.3">
      <c r="B513" s="9"/>
    </row>
    <row r="514" spans="2:2" ht="13.8" x14ac:dyDescent="0.3">
      <c r="B514" s="9"/>
    </row>
    <row r="515" spans="2:2" ht="13.8" x14ac:dyDescent="0.3">
      <c r="B515" s="9"/>
    </row>
    <row r="516" spans="2:2" ht="13.8" x14ac:dyDescent="0.3">
      <c r="B516" s="9"/>
    </row>
    <row r="517" spans="2:2" ht="13.8" x14ac:dyDescent="0.3">
      <c r="B517" s="9"/>
    </row>
    <row r="518" spans="2:2" ht="13.8" x14ac:dyDescent="0.3">
      <c r="B518" s="9"/>
    </row>
    <row r="519" spans="2:2" ht="13.8" x14ac:dyDescent="0.3">
      <c r="B519" s="9"/>
    </row>
    <row r="520" spans="2:2" ht="13.8" x14ac:dyDescent="0.3">
      <c r="B520" s="9"/>
    </row>
    <row r="521" spans="2:2" ht="13.8" x14ac:dyDescent="0.3">
      <c r="B521" s="9"/>
    </row>
    <row r="522" spans="2:2" ht="13.8" x14ac:dyDescent="0.3">
      <c r="B522" s="9"/>
    </row>
    <row r="523" spans="2:2" ht="13.8" x14ac:dyDescent="0.3">
      <c r="B523" s="9"/>
    </row>
    <row r="524" spans="2:2" ht="13.8" x14ac:dyDescent="0.3">
      <c r="B524" s="9"/>
    </row>
    <row r="525" spans="2:2" ht="13.8" x14ac:dyDescent="0.3">
      <c r="B525" s="9"/>
    </row>
    <row r="526" spans="2:2" ht="13.8" x14ac:dyDescent="0.3">
      <c r="B526" s="9"/>
    </row>
    <row r="527" spans="2:2" ht="13.8" x14ac:dyDescent="0.3">
      <c r="B527" s="9"/>
    </row>
    <row r="528" spans="2:2" ht="13.8" x14ac:dyDescent="0.3">
      <c r="B528" s="9"/>
    </row>
    <row r="529" spans="2:2" ht="13.8" x14ac:dyDescent="0.3">
      <c r="B529" s="9"/>
    </row>
    <row r="530" spans="2:2" ht="13.8" x14ac:dyDescent="0.3">
      <c r="B530" s="9"/>
    </row>
    <row r="531" spans="2:2" ht="13.8" x14ac:dyDescent="0.3">
      <c r="B531" s="9"/>
    </row>
    <row r="532" spans="2:2" ht="13.8" x14ac:dyDescent="0.3">
      <c r="B532" s="9"/>
    </row>
    <row r="533" spans="2:2" ht="13.8" x14ac:dyDescent="0.3">
      <c r="B533" s="9"/>
    </row>
    <row r="534" spans="2:2" ht="13.8" x14ac:dyDescent="0.3">
      <c r="B534" s="9"/>
    </row>
    <row r="535" spans="2:2" ht="13.8" x14ac:dyDescent="0.3">
      <c r="B535" s="9"/>
    </row>
    <row r="536" spans="2:2" ht="13.8" x14ac:dyDescent="0.3">
      <c r="B536" s="9"/>
    </row>
    <row r="537" spans="2:2" ht="13.8" x14ac:dyDescent="0.3">
      <c r="B537" s="9"/>
    </row>
    <row r="538" spans="2:2" ht="13.8" x14ac:dyDescent="0.3">
      <c r="B538" s="9"/>
    </row>
    <row r="539" spans="2:2" ht="13.8" x14ac:dyDescent="0.3">
      <c r="B539" s="9"/>
    </row>
    <row r="540" spans="2:2" ht="13.8" x14ac:dyDescent="0.3">
      <c r="B540" s="9"/>
    </row>
    <row r="541" spans="2:2" ht="13.8" x14ac:dyDescent="0.3">
      <c r="B541" s="9"/>
    </row>
    <row r="542" spans="2:2" ht="13.8" x14ac:dyDescent="0.3">
      <c r="B542" s="9"/>
    </row>
    <row r="543" spans="2:2" ht="13.8" x14ac:dyDescent="0.3">
      <c r="B543" s="9"/>
    </row>
    <row r="544" spans="2:2" ht="13.8" x14ac:dyDescent="0.3">
      <c r="B544" s="9"/>
    </row>
    <row r="545" spans="2:2" ht="13.8" x14ac:dyDescent="0.3">
      <c r="B545" s="9"/>
    </row>
    <row r="546" spans="2:2" ht="13.8" x14ac:dyDescent="0.3">
      <c r="B546" s="9"/>
    </row>
    <row r="547" spans="2:2" ht="13.8" x14ac:dyDescent="0.3">
      <c r="B547" s="9"/>
    </row>
    <row r="548" spans="2:2" ht="13.8" x14ac:dyDescent="0.3">
      <c r="B548" s="9"/>
    </row>
    <row r="549" spans="2:2" ht="13.8" x14ac:dyDescent="0.3">
      <c r="B549" s="9"/>
    </row>
    <row r="550" spans="2:2" ht="13.8" x14ac:dyDescent="0.3">
      <c r="B550" s="9"/>
    </row>
    <row r="551" spans="2:2" ht="13.8" x14ac:dyDescent="0.3">
      <c r="B551" s="9"/>
    </row>
    <row r="552" spans="2:2" ht="13.8" x14ac:dyDescent="0.3">
      <c r="B552" s="9"/>
    </row>
    <row r="553" spans="2:2" ht="13.8" x14ac:dyDescent="0.3">
      <c r="B553" s="9"/>
    </row>
    <row r="554" spans="2:2" ht="13.8" x14ac:dyDescent="0.3">
      <c r="B554" s="9"/>
    </row>
    <row r="555" spans="2:2" ht="13.8" x14ac:dyDescent="0.3">
      <c r="B555" s="9"/>
    </row>
    <row r="556" spans="2:2" ht="13.8" x14ac:dyDescent="0.3">
      <c r="B556" s="9"/>
    </row>
    <row r="557" spans="2:2" ht="13.8" x14ac:dyDescent="0.3">
      <c r="B557" s="9"/>
    </row>
    <row r="558" spans="2:2" ht="13.8" x14ac:dyDescent="0.3">
      <c r="B558" s="9"/>
    </row>
    <row r="559" spans="2:2" ht="13.8" x14ac:dyDescent="0.3">
      <c r="B559" s="9"/>
    </row>
    <row r="560" spans="2:2" ht="13.8" x14ac:dyDescent="0.3">
      <c r="B560" s="9"/>
    </row>
    <row r="561" spans="2:2" ht="13.8" x14ac:dyDescent="0.3">
      <c r="B561" s="9"/>
    </row>
    <row r="562" spans="2:2" ht="13.8" x14ac:dyDescent="0.3">
      <c r="B562" s="9"/>
    </row>
    <row r="563" spans="2:2" ht="13.8" x14ac:dyDescent="0.3">
      <c r="B563" s="9"/>
    </row>
    <row r="564" spans="2:2" ht="13.8" x14ac:dyDescent="0.3">
      <c r="B564" s="9"/>
    </row>
    <row r="565" spans="2:2" ht="13.8" x14ac:dyDescent="0.3">
      <c r="B565" s="9"/>
    </row>
    <row r="566" spans="2:2" ht="13.8" x14ac:dyDescent="0.3">
      <c r="B566" s="9"/>
    </row>
    <row r="567" spans="2:2" ht="13.8" x14ac:dyDescent="0.3">
      <c r="B567" s="9"/>
    </row>
    <row r="568" spans="2:2" ht="13.8" x14ac:dyDescent="0.3">
      <c r="B568" s="9"/>
    </row>
    <row r="569" spans="2:2" ht="13.8" x14ac:dyDescent="0.3">
      <c r="B569" s="9"/>
    </row>
    <row r="570" spans="2:2" ht="13.8" x14ac:dyDescent="0.3">
      <c r="B570" s="9"/>
    </row>
    <row r="571" spans="2:2" ht="13.8" x14ac:dyDescent="0.3">
      <c r="B571" s="9"/>
    </row>
    <row r="572" spans="2:2" ht="13.8" x14ac:dyDescent="0.3">
      <c r="B572" s="9"/>
    </row>
    <row r="573" spans="2:2" ht="13.8" x14ac:dyDescent="0.3">
      <c r="B573" s="9"/>
    </row>
    <row r="574" spans="2:2" ht="13.8" x14ac:dyDescent="0.3">
      <c r="B574" s="9"/>
    </row>
    <row r="575" spans="2:2" ht="13.8" x14ac:dyDescent="0.3">
      <c r="B575" s="9"/>
    </row>
    <row r="576" spans="2:2" ht="13.8" x14ac:dyDescent="0.3">
      <c r="B576" s="9"/>
    </row>
    <row r="577" spans="2:2" ht="13.8" x14ac:dyDescent="0.3">
      <c r="B577" s="9"/>
    </row>
    <row r="578" spans="2:2" ht="13.8" x14ac:dyDescent="0.3">
      <c r="B578" s="9"/>
    </row>
    <row r="579" spans="2:2" ht="13.8" x14ac:dyDescent="0.3">
      <c r="B579" s="9"/>
    </row>
    <row r="580" spans="2:2" ht="13.8" x14ac:dyDescent="0.3">
      <c r="B580" s="9"/>
    </row>
    <row r="581" spans="2:2" ht="13.8" x14ac:dyDescent="0.3">
      <c r="B581" s="9"/>
    </row>
    <row r="582" spans="2:2" ht="13.8" x14ac:dyDescent="0.3">
      <c r="B582" s="9"/>
    </row>
    <row r="583" spans="2:2" ht="13.8" x14ac:dyDescent="0.3">
      <c r="B583" s="9"/>
    </row>
    <row r="584" spans="2:2" ht="13.8" x14ac:dyDescent="0.3">
      <c r="B584" s="9"/>
    </row>
    <row r="585" spans="2:2" ht="13.8" x14ac:dyDescent="0.3">
      <c r="B585" s="9"/>
    </row>
    <row r="586" spans="2:2" ht="13.8" x14ac:dyDescent="0.3">
      <c r="B586" s="9"/>
    </row>
    <row r="587" spans="2:2" ht="13.8" x14ac:dyDescent="0.3">
      <c r="B587" s="9"/>
    </row>
    <row r="588" spans="2:2" ht="13.8" x14ac:dyDescent="0.3">
      <c r="B588" s="9"/>
    </row>
    <row r="589" spans="2:2" ht="13.8" x14ac:dyDescent="0.3">
      <c r="B589" s="9"/>
    </row>
    <row r="590" spans="2:2" ht="13.8" x14ac:dyDescent="0.3">
      <c r="B590" s="9"/>
    </row>
    <row r="591" spans="2:2" ht="13.8" x14ac:dyDescent="0.3">
      <c r="B591" s="9"/>
    </row>
    <row r="592" spans="2:2" ht="13.8" x14ac:dyDescent="0.3">
      <c r="B592" s="9"/>
    </row>
    <row r="593" spans="2:2" ht="13.8" x14ac:dyDescent="0.3">
      <c r="B593" s="9"/>
    </row>
    <row r="594" spans="2:2" ht="13.8" x14ac:dyDescent="0.3">
      <c r="B594" s="9"/>
    </row>
    <row r="595" spans="2:2" ht="13.8" x14ac:dyDescent="0.3">
      <c r="B595" s="9"/>
    </row>
    <row r="596" spans="2:2" ht="13.8" x14ac:dyDescent="0.3">
      <c r="B596" s="9"/>
    </row>
    <row r="597" spans="2:2" ht="13.8" x14ac:dyDescent="0.3">
      <c r="B597" s="9"/>
    </row>
    <row r="598" spans="2:2" ht="13.8" x14ac:dyDescent="0.3">
      <c r="B598" s="9"/>
    </row>
    <row r="599" spans="2:2" ht="13.8" x14ac:dyDescent="0.3">
      <c r="B599" s="9"/>
    </row>
    <row r="600" spans="2:2" ht="13.8" x14ac:dyDescent="0.3">
      <c r="B600" s="9"/>
    </row>
    <row r="601" spans="2:2" ht="13.8" x14ac:dyDescent="0.3">
      <c r="B601" s="9"/>
    </row>
    <row r="602" spans="2:2" ht="13.8" x14ac:dyDescent="0.3">
      <c r="B602" s="9"/>
    </row>
    <row r="603" spans="2:2" ht="13.8" x14ac:dyDescent="0.3">
      <c r="B603" s="9"/>
    </row>
    <row r="604" spans="2:2" ht="13.8" x14ac:dyDescent="0.3">
      <c r="B604" s="9"/>
    </row>
    <row r="605" spans="2:2" ht="13.8" x14ac:dyDescent="0.3">
      <c r="B605" s="9"/>
    </row>
    <row r="606" spans="2:2" ht="13.8" x14ac:dyDescent="0.3">
      <c r="B606" s="9"/>
    </row>
    <row r="607" spans="2:2" ht="13.8" x14ac:dyDescent="0.3">
      <c r="B607" s="9"/>
    </row>
    <row r="608" spans="2:2" ht="13.8" x14ac:dyDescent="0.3">
      <c r="B608" s="9"/>
    </row>
    <row r="609" spans="2:2" ht="13.8" x14ac:dyDescent="0.3">
      <c r="B609" s="9"/>
    </row>
    <row r="610" spans="2:2" ht="13.8" x14ac:dyDescent="0.3">
      <c r="B610" s="9"/>
    </row>
    <row r="611" spans="2:2" ht="13.8" x14ac:dyDescent="0.3">
      <c r="B611" s="9"/>
    </row>
    <row r="612" spans="2:2" ht="13.8" x14ac:dyDescent="0.3">
      <c r="B612" s="9"/>
    </row>
    <row r="613" spans="2:2" ht="13.8" x14ac:dyDescent="0.3">
      <c r="B613" s="9"/>
    </row>
    <row r="614" spans="2:2" ht="13.8" x14ac:dyDescent="0.3">
      <c r="B614" s="9"/>
    </row>
    <row r="615" spans="2:2" ht="13.8" x14ac:dyDescent="0.3">
      <c r="B615" s="9"/>
    </row>
    <row r="616" spans="2:2" ht="13.8" x14ac:dyDescent="0.3">
      <c r="B616" s="9"/>
    </row>
    <row r="617" spans="2:2" ht="13.8" x14ac:dyDescent="0.3">
      <c r="B617" s="9"/>
    </row>
    <row r="618" spans="2:2" ht="13.8" x14ac:dyDescent="0.3">
      <c r="B618" s="9"/>
    </row>
    <row r="619" spans="2:2" ht="13.8" x14ac:dyDescent="0.3">
      <c r="B619" s="9"/>
    </row>
    <row r="620" spans="2:2" ht="13.8" x14ac:dyDescent="0.3">
      <c r="B620" s="9"/>
    </row>
    <row r="621" spans="2:2" ht="13.8" x14ac:dyDescent="0.3">
      <c r="B621" s="9"/>
    </row>
    <row r="622" spans="2:2" ht="13.8" x14ac:dyDescent="0.3">
      <c r="B622" s="9"/>
    </row>
    <row r="623" spans="2:2" ht="13.8" x14ac:dyDescent="0.3">
      <c r="B623" s="9"/>
    </row>
    <row r="624" spans="2:2" ht="13.8" x14ac:dyDescent="0.3">
      <c r="B624" s="9"/>
    </row>
    <row r="625" spans="2:2" ht="13.8" x14ac:dyDescent="0.3">
      <c r="B625" s="9"/>
    </row>
    <row r="626" spans="2:2" ht="13.8" x14ac:dyDescent="0.3">
      <c r="B626" s="9"/>
    </row>
    <row r="627" spans="2:2" ht="13.8" x14ac:dyDescent="0.3">
      <c r="B627" s="9"/>
    </row>
    <row r="628" spans="2:2" ht="13.8" x14ac:dyDescent="0.3">
      <c r="B628" s="9"/>
    </row>
    <row r="629" spans="2:2" ht="13.8" x14ac:dyDescent="0.3">
      <c r="B629" s="9"/>
    </row>
    <row r="630" spans="2:2" ht="13.8" x14ac:dyDescent="0.3">
      <c r="B630" s="9"/>
    </row>
    <row r="631" spans="2:2" ht="13.8" x14ac:dyDescent="0.3">
      <c r="B631" s="9"/>
    </row>
    <row r="632" spans="2:2" ht="13.8" x14ac:dyDescent="0.3">
      <c r="B632" s="9"/>
    </row>
    <row r="633" spans="2:2" ht="13.8" x14ac:dyDescent="0.3">
      <c r="B633" s="9"/>
    </row>
    <row r="634" spans="2:2" ht="13.8" x14ac:dyDescent="0.3">
      <c r="B634" s="9"/>
    </row>
    <row r="635" spans="2:2" ht="13.8" x14ac:dyDescent="0.3">
      <c r="B635" s="9"/>
    </row>
    <row r="636" spans="2:2" ht="13.8" x14ac:dyDescent="0.3">
      <c r="B636" s="9"/>
    </row>
    <row r="637" spans="2:2" ht="13.8" x14ac:dyDescent="0.3">
      <c r="B637" s="9"/>
    </row>
    <row r="638" spans="2:2" ht="13.8" x14ac:dyDescent="0.3">
      <c r="B638" s="9"/>
    </row>
    <row r="639" spans="2:2" ht="13.8" x14ac:dyDescent="0.3">
      <c r="B639" s="9"/>
    </row>
    <row r="640" spans="2:2" ht="13.8" x14ac:dyDescent="0.3">
      <c r="B640" s="9"/>
    </row>
    <row r="641" spans="2:2" ht="13.8" x14ac:dyDescent="0.3">
      <c r="B641" s="9"/>
    </row>
    <row r="642" spans="2:2" ht="13.8" x14ac:dyDescent="0.3">
      <c r="B642" s="9"/>
    </row>
    <row r="643" spans="2:2" ht="13.8" x14ac:dyDescent="0.3">
      <c r="B643" s="9"/>
    </row>
    <row r="644" spans="2:2" ht="13.8" x14ac:dyDescent="0.3">
      <c r="B644" s="9"/>
    </row>
    <row r="645" spans="2:2" ht="13.8" x14ac:dyDescent="0.3">
      <c r="B645" s="9"/>
    </row>
    <row r="646" spans="2:2" ht="13.8" x14ac:dyDescent="0.3">
      <c r="B646" s="9"/>
    </row>
    <row r="647" spans="2:2" ht="13.8" x14ac:dyDescent="0.3">
      <c r="B647" s="9"/>
    </row>
    <row r="648" spans="2:2" ht="13.8" x14ac:dyDescent="0.3">
      <c r="B648" s="9"/>
    </row>
    <row r="649" spans="2:2" ht="13.8" x14ac:dyDescent="0.3">
      <c r="B649" s="9"/>
    </row>
    <row r="650" spans="2:2" ht="13.8" x14ac:dyDescent="0.3">
      <c r="B650" s="9"/>
    </row>
    <row r="651" spans="2:2" ht="13.8" x14ac:dyDescent="0.3">
      <c r="B651" s="9"/>
    </row>
    <row r="652" spans="2:2" ht="13.8" x14ac:dyDescent="0.3">
      <c r="B652" s="9"/>
    </row>
    <row r="653" spans="2:2" ht="13.8" x14ac:dyDescent="0.3">
      <c r="B653" s="9"/>
    </row>
    <row r="654" spans="2:2" ht="13.8" x14ac:dyDescent="0.3">
      <c r="B654" s="9"/>
    </row>
    <row r="655" spans="2:2" ht="13.8" x14ac:dyDescent="0.3">
      <c r="B655" s="9"/>
    </row>
    <row r="656" spans="2:2" ht="13.8" x14ac:dyDescent="0.3">
      <c r="B656" s="9"/>
    </row>
    <row r="657" spans="2:2" ht="13.8" x14ac:dyDescent="0.3">
      <c r="B657" s="9"/>
    </row>
    <row r="658" spans="2:2" ht="13.8" x14ac:dyDescent="0.3">
      <c r="B658" s="9"/>
    </row>
    <row r="659" spans="2:2" ht="13.8" x14ac:dyDescent="0.3">
      <c r="B659" s="9"/>
    </row>
    <row r="660" spans="2:2" ht="13.8" x14ac:dyDescent="0.3">
      <c r="B660" s="9"/>
    </row>
    <row r="661" spans="2:2" ht="13.8" x14ac:dyDescent="0.3">
      <c r="B661" s="9"/>
    </row>
    <row r="662" spans="2:2" ht="13.8" x14ac:dyDescent="0.3">
      <c r="B662" s="9"/>
    </row>
    <row r="663" spans="2:2" ht="13.8" x14ac:dyDescent="0.3">
      <c r="B663" s="9"/>
    </row>
    <row r="664" spans="2:2" ht="13.8" x14ac:dyDescent="0.3">
      <c r="B664" s="9"/>
    </row>
    <row r="665" spans="2:2" ht="13.8" x14ac:dyDescent="0.3">
      <c r="B665" s="9"/>
    </row>
    <row r="666" spans="2:2" ht="13.8" x14ac:dyDescent="0.3">
      <c r="B666" s="9"/>
    </row>
    <row r="667" spans="2:2" ht="13.8" x14ac:dyDescent="0.3">
      <c r="B667" s="9"/>
    </row>
    <row r="668" spans="2:2" ht="13.8" x14ac:dyDescent="0.3">
      <c r="B668" s="9"/>
    </row>
    <row r="669" spans="2:2" ht="13.8" x14ac:dyDescent="0.3">
      <c r="B669" s="9"/>
    </row>
    <row r="670" spans="2:2" ht="13.8" x14ac:dyDescent="0.3">
      <c r="B670" s="9"/>
    </row>
    <row r="671" spans="2:2" ht="13.8" x14ac:dyDescent="0.3">
      <c r="B671" s="9"/>
    </row>
    <row r="672" spans="2:2" ht="13.8" x14ac:dyDescent="0.3">
      <c r="B672" s="9"/>
    </row>
    <row r="673" spans="2:2" ht="13.8" x14ac:dyDescent="0.3">
      <c r="B673" s="9"/>
    </row>
    <row r="674" spans="2:2" ht="13.8" x14ac:dyDescent="0.3">
      <c r="B674" s="9"/>
    </row>
    <row r="675" spans="2:2" ht="13.8" x14ac:dyDescent="0.3">
      <c r="B675" s="9"/>
    </row>
    <row r="676" spans="2:2" ht="13.8" x14ac:dyDescent="0.3">
      <c r="B676" s="9"/>
    </row>
    <row r="677" spans="2:2" ht="13.8" x14ac:dyDescent="0.3">
      <c r="B677" s="9"/>
    </row>
    <row r="678" spans="2:2" ht="13.8" x14ac:dyDescent="0.3">
      <c r="B678" s="9"/>
    </row>
    <row r="679" spans="2:2" ht="13.8" x14ac:dyDescent="0.3">
      <c r="B679" s="9"/>
    </row>
    <row r="680" spans="2:2" ht="13.8" x14ac:dyDescent="0.3">
      <c r="B680" s="9"/>
    </row>
    <row r="681" spans="2:2" ht="13.8" x14ac:dyDescent="0.3">
      <c r="B681" s="9"/>
    </row>
    <row r="682" spans="2:2" ht="13.8" x14ac:dyDescent="0.3">
      <c r="B682" s="9"/>
    </row>
    <row r="683" spans="2:2" ht="13.8" x14ac:dyDescent="0.3">
      <c r="B683" s="9"/>
    </row>
    <row r="684" spans="2:2" ht="13.8" x14ac:dyDescent="0.3">
      <c r="B684" s="9"/>
    </row>
    <row r="685" spans="2:2" ht="13.8" x14ac:dyDescent="0.3">
      <c r="B685" s="9"/>
    </row>
    <row r="686" spans="2:2" ht="13.8" x14ac:dyDescent="0.3">
      <c r="B686" s="9"/>
    </row>
    <row r="687" spans="2:2" ht="13.8" x14ac:dyDescent="0.3">
      <c r="B687" s="9"/>
    </row>
    <row r="688" spans="2:2" ht="13.8" x14ac:dyDescent="0.3">
      <c r="B688" s="9"/>
    </row>
    <row r="689" spans="2:2" ht="13.8" x14ac:dyDescent="0.3">
      <c r="B689" s="9"/>
    </row>
    <row r="690" spans="2:2" ht="13.8" x14ac:dyDescent="0.3">
      <c r="B690" s="9"/>
    </row>
    <row r="691" spans="2:2" ht="13.8" x14ac:dyDescent="0.3">
      <c r="B691" s="9"/>
    </row>
    <row r="692" spans="2:2" ht="13.8" x14ac:dyDescent="0.3">
      <c r="B692" s="9"/>
    </row>
    <row r="693" spans="2:2" ht="13.8" x14ac:dyDescent="0.3">
      <c r="B693" s="9"/>
    </row>
    <row r="694" spans="2:2" ht="13.8" x14ac:dyDescent="0.3">
      <c r="B694" s="9"/>
    </row>
    <row r="695" spans="2:2" ht="13.8" x14ac:dyDescent="0.3">
      <c r="B695" s="9"/>
    </row>
    <row r="696" spans="2:2" ht="13.8" x14ac:dyDescent="0.3">
      <c r="B696" s="9"/>
    </row>
    <row r="697" spans="2:2" ht="13.8" x14ac:dyDescent="0.3">
      <c r="B697" s="9"/>
    </row>
    <row r="698" spans="2:2" ht="13.8" x14ac:dyDescent="0.3">
      <c r="B698" s="9"/>
    </row>
    <row r="699" spans="2:2" ht="13.8" x14ac:dyDescent="0.3">
      <c r="B699" s="9"/>
    </row>
    <row r="700" spans="2:2" ht="13.8" x14ac:dyDescent="0.3">
      <c r="B700" s="9"/>
    </row>
    <row r="701" spans="2:2" ht="13.8" x14ac:dyDescent="0.3">
      <c r="B701" s="9"/>
    </row>
    <row r="702" spans="2:2" ht="13.8" x14ac:dyDescent="0.3">
      <c r="B702" s="9"/>
    </row>
    <row r="703" spans="2:2" ht="13.8" x14ac:dyDescent="0.3">
      <c r="B703" s="9"/>
    </row>
    <row r="704" spans="2:2" ht="13.8" x14ac:dyDescent="0.3">
      <c r="B704" s="9"/>
    </row>
    <row r="705" spans="2:2" ht="13.8" x14ac:dyDescent="0.3">
      <c r="B705" s="9"/>
    </row>
    <row r="706" spans="2:2" ht="13.8" x14ac:dyDescent="0.3">
      <c r="B706" s="9"/>
    </row>
    <row r="707" spans="2:2" ht="13.8" x14ac:dyDescent="0.3">
      <c r="B707" s="9"/>
    </row>
    <row r="708" spans="2:2" ht="13.8" x14ac:dyDescent="0.3">
      <c r="B708" s="9"/>
    </row>
    <row r="709" spans="2:2" ht="13.8" x14ac:dyDescent="0.3">
      <c r="B709" s="9"/>
    </row>
    <row r="710" spans="2:2" ht="13.8" x14ac:dyDescent="0.3">
      <c r="B710" s="9"/>
    </row>
    <row r="711" spans="2:2" ht="13.8" x14ac:dyDescent="0.3">
      <c r="B711" s="9"/>
    </row>
    <row r="712" spans="2:2" ht="13.8" x14ac:dyDescent="0.3">
      <c r="B712" s="9"/>
    </row>
    <row r="713" spans="2:2" ht="13.8" x14ac:dyDescent="0.3">
      <c r="B713" s="9"/>
    </row>
    <row r="714" spans="2:2" ht="13.8" x14ac:dyDescent="0.3">
      <c r="B714" s="9"/>
    </row>
    <row r="715" spans="2:2" ht="13.8" x14ac:dyDescent="0.3">
      <c r="B715" s="9"/>
    </row>
    <row r="716" spans="2:2" ht="13.8" x14ac:dyDescent="0.3">
      <c r="B716" s="9"/>
    </row>
    <row r="717" spans="2:2" ht="13.8" x14ac:dyDescent="0.3">
      <c r="B717" s="9"/>
    </row>
    <row r="718" spans="2:2" ht="13.8" x14ac:dyDescent="0.3">
      <c r="B718" s="9"/>
    </row>
    <row r="719" spans="2:2" ht="13.8" x14ac:dyDescent="0.3">
      <c r="B719" s="9"/>
    </row>
    <row r="720" spans="2:2" ht="13.8" x14ac:dyDescent="0.3">
      <c r="B720" s="9"/>
    </row>
    <row r="721" spans="2:2" ht="13.8" x14ac:dyDescent="0.3">
      <c r="B721" s="9"/>
    </row>
    <row r="722" spans="2:2" ht="13.8" x14ac:dyDescent="0.3">
      <c r="B722" s="9"/>
    </row>
    <row r="723" spans="2:2" ht="13.8" x14ac:dyDescent="0.3">
      <c r="B723" s="9"/>
    </row>
    <row r="724" spans="2:2" ht="13.8" x14ac:dyDescent="0.3">
      <c r="B724" s="9"/>
    </row>
    <row r="725" spans="2:2" ht="13.8" x14ac:dyDescent="0.3">
      <c r="B725" s="9"/>
    </row>
    <row r="726" spans="2:2" ht="13.8" x14ac:dyDescent="0.3">
      <c r="B726" s="9"/>
    </row>
    <row r="727" spans="2:2" ht="13.8" x14ac:dyDescent="0.3">
      <c r="B727" s="9"/>
    </row>
    <row r="728" spans="2:2" ht="13.8" x14ac:dyDescent="0.3">
      <c r="B728" s="9"/>
    </row>
    <row r="729" spans="2:2" ht="13.8" x14ac:dyDescent="0.3">
      <c r="B729" s="9"/>
    </row>
    <row r="730" spans="2:2" ht="13.8" x14ac:dyDescent="0.3">
      <c r="B730" s="9"/>
    </row>
    <row r="731" spans="2:2" ht="13.8" x14ac:dyDescent="0.3">
      <c r="B731" s="9"/>
    </row>
    <row r="732" spans="2:2" ht="13.8" x14ac:dyDescent="0.3">
      <c r="B732" s="9"/>
    </row>
    <row r="733" spans="2:2" ht="13.8" x14ac:dyDescent="0.3">
      <c r="B733" s="9"/>
    </row>
    <row r="734" spans="2:2" ht="13.8" x14ac:dyDescent="0.3">
      <c r="B734" s="9"/>
    </row>
    <row r="735" spans="2:2" ht="13.8" x14ac:dyDescent="0.3">
      <c r="B735" s="9"/>
    </row>
    <row r="736" spans="2:2" ht="13.8" x14ac:dyDescent="0.3">
      <c r="B736" s="9"/>
    </row>
    <row r="737" spans="2:2" ht="13.8" x14ac:dyDescent="0.3">
      <c r="B737" s="9"/>
    </row>
    <row r="738" spans="2:2" ht="13.8" x14ac:dyDescent="0.3">
      <c r="B738" s="9"/>
    </row>
    <row r="739" spans="2:2" ht="13.8" x14ac:dyDescent="0.3">
      <c r="B739" s="9"/>
    </row>
    <row r="740" spans="2:2" ht="13.8" x14ac:dyDescent="0.3">
      <c r="B740" s="9"/>
    </row>
    <row r="741" spans="2:2" ht="13.8" x14ac:dyDescent="0.3">
      <c r="B741" s="9"/>
    </row>
    <row r="742" spans="2:2" ht="13.8" x14ac:dyDescent="0.3">
      <c r="B742" s="9"/>
    </row>
    <row r="743" spans="2:2" ht="13.8" x14ac:dyDescent="0.3">
      <c r="B743" s="9"/>
    </row>
    <row r="744" spans="2:2" ht="13.8" x14ac:dyDescent="0.3">
      <c r="B744" s="9"/>
    </row>
    <row r="745" spans="2:2" ht="13.8" x14ac:dyDescent="0.3">
      <c r="B745" s="9"/>
    </row>
    <row r="746" spans="2:2" ht="13.8" x14ac:dyDescent="0.3">
      <c r="B746" s="9"/>
    </row>
    <row r="747" spans="2:2" ht="13.8" x14ac:dyDescent="0.3">
      <c r="B747" s="9"/>
    </row>
    <row r="748" spans="2:2" ht="13.8" x14ac:dyDescent="0.3">
      <c r="B748" s="9"/>
    </row>
    <row r="749" spans="2:2" ht="13.8" x14ac:dyDescent="0.3">
      <c r="B749" s="9"/>
    </row>
    <row r="750" spans="2:2" ht="13.8" x14ac:dyDescent="0.3">
      <c r="B750" s="9"/>
    </row>
    <row r="751" spans="2:2" ht="13.8" x14ac:dyDescent="0.3">
      <c r="B751" s="9"/>
    </row>
    <row r="752" spans="2:2" ht="13.8" x14ac:dyDescent="0.3">
      <c r="B752" s="9"/>
    </row>
    <row r="753" spans="2:2" ht="13.8" x14ac:dyDescent="0.3">
      <c r="B753" s="9"/>
    </row>
    <row r="754" spans="2:2" ht="13.8" x14ac:dyDescent="0.3">
      <c r="B754" s="9"/>
    </row>
    <row r="755" spans="2:2" ht="13.8" x14ac:dyDescent="0.3">
      <c r="B755" s="9"/>
    </row>
    <row r="756" spans="2:2" ht="13.8" x14ac:dyDescent="0.3">
      <c r="B756" s="9"/>
    </row>
    <row r="757" spans="2:2" ht="13.8" x14ac:dyDescent="0.3">
      <c r="B757" s="9"/>
    </row>
    <row r="758" spans="2:2" ht="13.8" x14ac:dyDescent="0.3">
      <c r="B758" s="9"/>
    </row>
    <row r="759" spans="2:2" ht="13.8" x14ac:dyDescent="0.3">
      <c r="B759" s="9"/>
    </row>
    <row r="760" spans="2:2" ht="13.8" x14ac:dyDescent="0.3">
      <c r="B760" s="9"/>
    </row>
    <row r="761" spans="2:2" ht="13.8" x14ac:dyDescent="0.3">
      <c r="B761" s="9"/>
    </row>
    <row r="762" spans="2:2" ht="13.8" x14ac:dyDescent="0.3">
      <c r="B762" s="9"/>
    </row>
    <row r="763" spans="2:2" ht="13.8" x14ac:dyDescent="0.3">
      <c r="B763" s="9"/>
    </row>
    <row r="764" spans="2:2" ht="13.8" x14ac:dyDescent="0.3">
      <c r="B764" s="9"/>
    </row>
    <row r="765" spans="2:2" ht="13.8" x14ac:dyDescent="0.3">
      <c r="B765" s="9"/>
    </row>
    <row r="766" spans="2:2" ht="13.8" x14ac:dyDescent="0.3">
      <c r="B766" s="9"/>
    </row>
    <row r="767" spans="2:2" ht="13.8" x14ac:dyDescent="0.3">
      <c r="B767" s="9"/>
    </row>
    <row r="768" spans="2:2" ht="13.8" x14ac:dyDescent="0.3">
      <c r="B768" s="9"/>
    </row>
    <row r="769" spans="2:2" ht="13.8" x14ac:dyDescent="0.3">
      <c r="B769" s="9"/>
    </row>
    <row r="770" spans="2:2" ht="13.8" x14ac:dyDescent="0.3">
      <c r="B770" s="9"/>
    </row>
    <row r="771" spans="2:2" ht="13.8" x14ac:dyDescent="0.3">
      <c r="B771" s="9"/>
    </row>
    <row r="772" spans="2:2" ht="13.8" x14ac:dyDescent="0.3">
      <c r="B772" s="9"/>
    </row>
    <row r="773" spans="2:2" ht="13.8" x14ac:dyDescent="0.3">
      <c r="B773" s="9"/>
    </row>
    <row r="774" spans="2:2" ht="13.8" x14ac:dyDescent="0.3">
      <c r="B774" s="9"/>
    </row>
    <row r="775" spans="2:2" ht="13.8" x14ac:dyDescent="0.3">
      <c r="B775" s="9"/>
    </row>
    <row r="776" spans="2:2" ht="13.8" x14ac:dyDescent="0.3">
      <c r="B776" s="9"/>
    </row>
    <row r="777" spans="2:2" ht="13.8" x14ac:dyDescent="0.3">
      <c r="B777" s="9"/>
    </row>
    <row r="778" spans="2:2" ht="13.8" x14ac:dyDescent="0.3">
      <c r="B778" s="9"/>
    </row>
    <row r="779" spans="2:2" ht="13.8" x14ac:dyDescent="0.3">
      <c r="B779" s="9"/>
    </row>
    <row r="780" spans="2:2" ht="13.8" x14ac:dyDescent="0.3">
      <c r="B780" s="9"/>
    </row>
    <row r="781" spans="2:2" ht="13.8" x14ac:dyDescent="0.3">
      <c r="B781" s="9"/>
    </row>
    <row r="782" spans="2:2" ht="13.8" x14ac:dyDescent="0.3">
      <c r="B782" s="9"/>
    </row>
    <row r="783" spans="2:2" ht="13.8" x14ac:dyDescent="0.3">
      <c r="B783" s="9"/>
    </row>
    <row r="784" spans="2:2" ht="13.8" x14ac:dyDescent="0.3">
      <c r="B784" s="9"/>
    </row>
    <row r="785" spans="2:2" ht="13.8" x14ac:dyDescent="0.3">
      <c r="B785" s="9"/>
    </row>
    <row r="786" spans="2:2" ht="13.8" x14ac:dyDescent="0.3">
      <c r="B786" s="9"/>
    </row>
    <row r="787" spans="2:2" ht="13.8" x14ac:dyDescent="0.3">
      <c r="B787" s="9"/>
    </row>
    <row r="788" spans="2:2" ht="13.8" x14ac:dyDescent="0.3">
      <c r="B788" s="9"/>
    </row>
    <row r="789" spans="2:2" ht="13.8" x14ac:dyDescent="0.3">
      <c r="B789" s="9"/>
    </row>
    <row r="790" spans="2:2" ht="13.8" x14ac:dyDescent="0.3">
      <c r="B790" s="9"/>
    </row>
    <row r="791" spans="2:2" ht="13.8" x14ac:dyDescent="0.3">
      <c r="B791" s="9"/>
    </row>
    <row r="792" spans="2:2" ht="13.8" x14ac:dyDescent="0.3">
      <c r="B792" s="9"/>
    </row>
    <row r="793" spans="2:2" ht="13.8" x14ac:dyDescent="0.3">
      <c r="B793" s="9"/>
    </row>
    <row r="794" spans="2:2" ht="13.8" x14ac:dyDescent="0.3">
      <c r="B794" s="9"/>
    </row>
    <row r="795" spans="2:2" ht="13.8" x14ac:dyDescent="0.3">
      <c r="B795" s="9"/>
    </row>
    <row r="796" spans="2:2" ht="13.8" x14ac:dyDescent="0.3">
      <c r="B796" s="9"/>
    </row>
    <row r="797" spans="2:2" ht="13.8" x14ac:dyDescent="0.3">
      <c r="B797" s="9"/>
    </row>
    <row r="798" spans="2:2" ht="13.8" x14ac:dyDescent="0.3">
      <c r="B798" s="9"/>
    </row>
    <row r="799" spans="2:2" ht="13.8" x14ac:dyDescent="0.3">
      <c r="B799" s="9"/>
    </row>
    <row r="800" spans="2:2" ht="13.8" x14ac:dyDescent="0.3">
      <c r="B800" s="9"/>
    </row>
    <row r="801" spans="2:2" ht="13.8" x14ac:dyDescent="0.3">
      <c r="B801" s="9"/>
    </row>
    <row r="802" spans="2:2" ht="13.8" x14ac:dyDescent="0.3">
      <c r="B802" s="9"/>
    </row>
    <row r="803" spans="2:2" ht="13.8" x14ac:dyDescent="0.3">
      <c r="B803" s="9"/>
    </row>
    <row r="804" spans="2:2" ht="13.8" x14ac:dyDescent="0.3">
      <c r="B804" s="9"/>
    </row>
    <row r="805" spans="2:2" ht="13.8" x14ac:dyDescent="0.3">
      <c r="B805" s="9"/>
    </row>
    <row r="806" spans="2:2" ht="13.8" x14ac:dyDescent="0.3">
      <c r="B806" s="9"/>
    </row>
    <row r="807" spans="2:2" ht="13.8" x14ac:dyDescent="0.3">
      <c r="B807" s="9"/>
    </row>
    <row r="808" spans="2:2" ht="13.8" x14ac:dyDescent="0.3">
      <c r="B808" s="9"/>
    </row>
    <row r="809" spans="2:2" ht="13.8" x14ac:dyDescent="0.3">
      <c r="B809" s="9"/>
    </row>
    <row r="810" spans="2:2" ht="13.8" x14ac:dyDescent="0.3">
      <c r="B810" s="9"/>
    </row>
    <row r="811" spans="2:2" ht="13.8" x14ac:dyDescent="0.3">
      <c r="B811" s="9"/>
    </row>
    <row r="812" spans="2:2" ht="13.8" x14ac:dyDescent="0.3">
      <c r="B812" s="9"/>
    </row>
    <row r="813" spans="2:2" ht="13.8" x14ac:dyDescent="0.3">
      <c r="B813" s="9"/>
    </row>
    <row r="814" spans="2:2" ht="13.8" x14ac:dyDescent="0.3">
      <c r="B814" s="9"/>
    </row>
    <row r="815" spans="2:2" ht="13.8" x14ac:dyDescent="0.3">
      <c r="B815" s="9"/>
    </row>
    <row r="816" spans="2:2" ht="13.8" x14ac:dyDescent="0.3">
      <c r="B816" s="9"/>
    </row>
    <row r="817" spans="2:2" ht="13.8" x14ac:dyDescent="0.3">
      <c r="B817" s="9"/>
    </row>
    <row r="818" spans="2:2" ht="13.8" x14ac:dyDescent="0.3">
      <c r="B818" s="9"/>
    </row>
    <row r="819" spans="2:2" ht="13.8" x14ac:dyDescent="0.3">
      <c r="B819" s="9"/>
    </row>
    <row r="820" spans="2:2" ht="13.8" x14ac:dyDescent="0.3">
      <c r="B820" s="9"/>
    </row>
    <row r="821" spans="2:2" ht="13.8" x14ac:dyDescent="0.3">
      <c r="B821" s="9"/>
    </row>
    <row r="822" spans="2:2" ht="13.8" x14ac:dyDescent="0.3">
      <c r="B822" s="9"/>
    </row>
    <row r="823" spans="2:2" ht="13.8" x14ac:dyDescent="0.3">
      <c r="B823" s="9"/>
    </row>
    <row r="824" spans="2:2" ht="13.8" x14ac:dyDescent="0.3">
      <c r="B824" s="9"/>
    </row>
    <row r="825" spans="2:2" ht="13.8" x14ac:dyDescent="0.3">
      <c r="B825" s="9"/>
    </row>
    <row r="826" spans="2:2" ht="13.8" x14ac:dyDescent="0.3">
      <c r="B826" s="9"/>
    </row>
    <row r="827" spans="2:2" ht="13.8" x14ac:dyDescent="0.3">
      <c r="B827" s="9"/>
    </row>
    <row r="828" spans="2:2" ht="13.8" x14ac:dyDescent="0.3">
      <c r="B828" s="9"/>
    </row>
    <row r="829" spans="2:2" ht="13.8" x14ac:dyDescent="0.3">
      <c r="B829" s="9"/>
    </row>
    <row r="830" spans="2:2" ht="13.8" x14ac:dyDescent="0.3">
      <c r="B830" s="9"/>
    </row>
    <row r="831" spans="2:2" ht="13.8" x14ac:dyDescent="0.3">
      <c r="B831" s="9"/>
    </row>
    <row r="832" spans="2:2" ht="13.8" x14ac:dyDescent="0.3">
      <c r="B832" s="9"/>
    </row>
    <row r="833" spans="2:2" ht="13.8" x14ac:dyDescent="0.3">
      <c r="B833" s="9"/>
    </row>
    <row r="834" spans="2:2" ht="13.8" x14ac:dyDescent="0.3">
      <c r="B834" s="9"/>
    </row>
    <row r="835" spans="2:2" ht="13.8" x14ac:dyDescent="0.3">
      <c r="B835" s="9"/>
    </row>
    <row r="836" spans="2:2" ht="13.8" x14ac:dyDescent="0.3">
      <c r="B836" s="9"/>
    </row>
    <row r="837" spans="2:2" ht="13.8" x14ac:dyDescent="0.3">
      <c r="B837" s="9"/>
    </row>
    <row r="838" spans="2:2" ht="13.8" x14ac:dyDescent="0.3">
      <c r="B838" s="9"/>
    </row>
    <row r="839" spans="2:2" ht="13.8" x14ac:dyDescent="0.3">
      <c r="B839" s="9"/>
    </row>
    <row r="840" spans="2:2" ht="13.8" x14ac:dyDescent="0.3">
      <c r="B840" s="9"/>
    </row>
    <row r="841" spans="2:2" ht="13.8" x14ac:dyDescent="0.3">
      <c r="B841" s="9"/>
    </row>
    <row r="842" spans="2:2" ht="13.8" x14ac:dyDescent="0.3">
      <c r="B842" s="9"/>
    </row>
    <row r="843" spans="2:2" ht="13.8" x14ac:dyDescent="0.3">
      <c r="B843" s="9"/>
    </row>
    <row r="844" spans="2:2" ht="13.8" x14ac:dyDescent="0.3">
      <c r="B844" s="9"/>
    </row>
    <row r="845" spans="2:2" ht="13.8" x14ac:dyDescent="0.3">
      <c r="B845" s="9"/>
    </row>
    <row r="846" spans="2:2" ht="13.8" x14ac:dyDescent="0.3">
      <c r="B846" s="9"/>
    </row>
    <row r="847" spans="2:2" ht="13.8" x14ac:dyDescent="0.3">
      <c r="B847" s="9"/>
    </row>
    <row r="848" spans="2:2" ht="13.8" x14ac:dyDescent="0.3">
      <c r="B848" s="9"/>
    </row>
    <row r="849" spans="2:2" ht="13.8" x14ac:dyDescent="0.3">
      <c r="B849" s="9"/>
    </row>
    <row r="850" spans="2:2" ht="13.8" x14ac:dyDescent="0.3">
      <c r="B850" s="9"/>
    </row>
    <row r="851" spans="2:2" ht="13.8" x14ac:dyDescent="0.3">
      <c r="B851" s="9"/>
    </row>
    <row r="852" spans="2:2" ht="13.8" x14ac:dyDescent="0.3">
      <c r="B852" s="9"/>
    </row>
    <row r="853" spans="2:2" ht="13.8" x14ac:dyDescent="0.3">
      <c r="B853" s="9"/>
    </row>
    <row r="854" spans="2:2" ht="13.8" x14ac:dyDescent="0.3">
      <c r="B854" s="9"/>
    </row>
    <row r="855" spans="2:2" ht="13.8" x14ac:dyDescent="0.3">
      <c r="B855" s="9"/>
    </row>
    <row r="856" spans="2:2" ht="13.8" x14ac:dyDescent="0.3">
      <c r="B856" s="9"/>
    </row>
    <row r="857" spans="2:2" ht="13.8" x14ac:dyDescent="0.3">
      <c r="B857" s="9"/>
    </row>
    <row r="858" spans="2:2" ht="13.8" x14ac:dyDescent="0.3">
      <c r="B858" s="9"/>
    </row>
    <row r="859" spans="2:2" ht="13.8" x14ac:dyDescent="0.3">
      <c r="B859" s="9"/>
    </row>
    <row r="860" spans="2:2" ht="13.8" x14ac:dyDescent="0.3">
      <c r="B860" s="9"/>
    </row>
    <row r="861" spans="2:2" ht="13.8" x14ac:dyDescent="0.3">
      <c r="B861" s="9"/>
    </row>
    <row r="862" spans="2:2" ht="13.8" x14ac:dyDescent="0.3">
      <c r="B862" s="9"/>
    </row>
    <row r="863" spans="2:2" ht="13.8" x14ac:dyDescent="0.3">
      <c r="B863" s="9"/>
    </row>
    <row r="864" spans="2:2" ht="13.8" x14ac:dyDescent="0.3">
      <c r="B864" s="9"/>
    </row>
    <row r="865" spans="2:2" ht="13.8" x14ac:dyDescent="0.3">
      <c r="B865" s="9"/>
    </row>
    <row r="866" spans="2:2" ht="13.8" x14ac:dyDescent="0.3">
      <c r="B866" s="9"/>
    </row>
    <row r="867" spans="2:2" ht="13.8" x14ac:dyDescent="0.3">
      <c r="B867" s="9"/>
    </row>
    <row r="868" spans="2:2" ht="13.8" x14ac:dyDescent="0.3">
      <c r="B868" s="9"/>
    </row>
    <row r="869" spans="2:2" ht="13.8" x14ac:dyDescent="0.3">
      <c r="B869" s="9"/>
    </row>
    <row r="870" spans="2:2" ht="13.8" x14ac:dyDescent="0.3">
      <c r="B870" s="9"/>
    </row>
    <row r="871" spans="2:2" ht="13.8" x14ac:dyDescent="0.3">
      <c r="B871" s="9"/>
    </row>
    <row r="872" spans="2:2" ht="13.8" x14ac:dyDescent="0.3">
      <c r="B872" s="9"/>
    </row>
    <row r="873" spans="2:2" ht="13.8" x14ac:dyDescent="0.3">
      <c r="B873" s="9"/>
    </row>
    <row r="874" spans="2:2" ht="13.8" x14ac:dyDescent="0.3">
      <c r="B874" s="9"/>
    </row>
    <row r="875" spans="2:2" ht="13.8" x14ac:dyDescent="0.3">
      <c r="B875" s="9"/>
    </row>
    <row r="876" spans="2:2" ht="13.8" x14ac:dyDescent="0.3">
      <c r="B876" s="9"/>
    </row>
    <row r="877" spans="2:2" ht="13.8" x14ac:dyDescent="0.3">
      <c r="B877" s="9"/>
    </row>
    <row r="878" spans="2:2" ht="13.8" x14ac:dyDescent="0.3">
      <c r="B878" s="9"/>
    </row>
    <row r="879" spans="2:2" ht="13.8" x14ac:dyDescent="0.3">
      <c r="B879" s="9"/>
    </row>
    <row r="880" spans="2:2" ht="13.8" x14ac:dyDescent="0.3">
      <c r="B880" s="9"/>
    </row>
    <row r="881" spans="2:2" ht="13.8" x14ac:dyDescent="0.3">
      <c r="B881" s="9"/>
    </row>
    <row r="882" spans="2:2" ht="13.8" x14ac:dyDescent="0.3">
      <c r="B882" s="9"/>
    </row>
    <row r="883" spans="2:2" ht="13.8" x14ac:dyDescent="0.3">
      <c r="B883" s="9"/>
    </row>
    <row r="884" spans="2:2" ht="13.8" x14ac:dyDescent="0.3">
      <c r="B884" s="9"/>
    </row>
    <row r="885" spans="2:2" ht="13.8" x14ac:dyDescent="0.3">
      <c r="B885" s="9"/>
    </row>
    <row r="886" spans="2:2" ht="13.8" x14ac:dyDescent="0.3">
      <c r="B886" s="9"/>
    </row>
    <row r="887" spans="2:2" ht="13.8" x14ac:dyDescent="0.3">
      <c r="B887" s="9"/>
    </row>
    <row r="888" spans="2:2" ht="13.8" x14ac:dyDescent="0.3">
      <c r="B888" s="9"/>
    </row>
    <row r="889" spans="2:2" ht="13.8" x14ac:dyDescent="0.3">
      <c r="B889" s="9"/>
    </row>
    <row r="890" spans="2:2" ht="13.8" x14ac:dyDescent="0.3">
      <c r="B890" s="9"/>
    </row>
    <row r="891" spans="2:2" ht="13.8" x14ac:dyDescent="0.3">
      <c r="B891" s="9"/>
    </row>
    <row r="892" spans="2:2" ht="13.8" x14ac:dyDescent="0.3">
      <c r="B892" s="9"/>
    </row>
    <row r="893" spans="2:2" ht="13.8" x14ac:dyDescent="0.3">
      <c r="B893" s="9"/>
    </row>
    <row r="894" spans="2:2" ht="13.8" x14ac:dyDescent="0.3">
      <c r="B894" s="9"/>
    </row>
    <row r="895" spans="2:2" ht="13.8" x14ac:dyDescent="0.3">
      <c r="B895" s="9"/>
    </row>
    <row r="896" spans="2:2" ht="13.8" x14ac:dyDescent="0.3">
      <c r="B896" s="9"/>
    </row>
    <row r="897" spans="2:2" ht="13.8" x14ac:dyDescent="0.3">
      <c r="B897" s="9"/>
    </row>
    <row r="898" spans="2:2" ht="13.8" x14ac:dyDescent="0.3">
      <c r="B898" s="9"/>
    </row>
    <row r="899" spans="2:2" ht="13.8" x14ac:dyDescent="0.3">
      <c r="B899" s="9"/>
    </row>
    <row r="900" spans="2:2" ht="13.8" x14ac:dyDescent="0.3">
      <c r="B900" s="9"/>
    </row>
    <row r="901" spans="2:2" ht="13.8" x14ac:dyDescent="0.3">
      <c r="B901" s="9"/>
    </row>
    <row r="902" spans="2:2" ht="13.8" x14ac:dyDescent="0.3">
      <c r="B902" s="9"/>
    </row>
    <row r="903" spans="2:2" ht="13.8" x14ac:dyDescent="0.3">
      <c r="B903" s="9"/>
    </row>
    <row r="904" spans="2:2" ht="13.8" x14ac:dyDescent="0.3">
      <c r="B904" s="9"/>
    </row>
    <row r="905" spans="2:2" ht="13.8" x14ac:dyDescent="0.3">
      <c r="B905" s="9"/>
    </row>
    <row r="906" spans="2:2" ht="13.8" x14ac:dyDescent="0.3">
      <c r="B906" s="9"/>
    </row>
    <row r="907" spans="2:2" ht="13.8" x14ac:dyDescent="0.3">
      <c r="B907" s="9"/>
    </row>
    <row r="908" spans="2:2" ht="13.8" x14ac:dyDescent="0.3">
      <c r="B908" s="9"/>
    </row>
    <row r="909" spans="2:2" ht="13.8" x14ac:dyDescent="0.3">
      <c r="B909" s="9"/>
    </row>
    <row r="910" spans="2:2" ht="13.8" x14ac:dyDescent="0.3">
      <c r="B910" s="9"/>
    </row>
    <row r="911" spans="2:2" ht="13.8" x14ac:dyDescent="0.3">
      <c r="B911" s="9"/>
    </row>
    <row r="912" spans="2:2" ht="13.8" x14ac:dyDescent="0.3">
      <c r="B912" s="9"/>
    </row>
    <row r="913" spans="2:2" ht="13.8" x14ac:dyDescent="0.3">
      <c r="B913" s="9"/>
    </row>
    <row r="914" spans="2:2" ht="13.8" x14ac:dyDescent="0.3">
      <c r="B914" s="9"/>
    </row>
    <row r="915" spans="2:2" ht="13.8" x14ac:dyDescent="0.3">
      <c r="B915" s="9"/>
    </row>
    <row r="916" spans="2:2" ht="13.8" x14ac:dyDescent="0.3">
      <c r="B916" s="9"/>
    </row>
    <row r="917" spans="2:2" ht="13.8" x14ac:dyDescent="0.3">
      <c r="B917" s="9"/>
    </row>
    <row r="918" spans="2:2" ht="13.8" x14ac:dyDescent="0.3">
      <c r="B918" s="9"/>
    </row>
    <row r="919" spans="2:2" ht="13.8" x14ac:dyDescent="0.3">
      <c r="B919" s="9"/>
    </row>
    <row r="920" spans="2:2" ht="13.8" x14ac:dyDescent="0.3">
      <c r="B920" s="9"/>
    </row>
    <row r="921" spans="2:2" ht="13.8" x14ac:dyDescent="0.3">
      <c r="B921" s="9"/>
    </row>
    <row r="922" spans="2:2" ht="13.8" x14ac:dyDescent="0.3">
      <c r="B922" s="9"/>
    </row>
    <row r="923" spans="2:2" ht="13.8" x14ac:dyDescent="0.3">
      <c r="B923" s="9"/>
    </row>
    <row r="924" spans="2:2" ht="13.8" x14ac:dyDescent="0.3">
      <c r="B924" s="9"/>
    </row>
    <row r="925" spans="2:2" ht="13.8" x14ac:dyDescent="0.3">
      <c r="B925" s="9"/>
    </row>
    <row r="926" spans="2:2" ht="13.8" x14ac:dyDescent="0.3">
      <c r="B926" s="9"/>
    </row>
    <row r="927" spans="2:2" ht="13.8" x14ac:dyDescent="0.3">
      <c r="B927" s="9"/>
    </row>
    <row r="928" spans="2:2" ht="13.8" x14ac:dyDescent="0.3">
      <c r="B928" s="9"/>
    </row>
    <row r="929" spans="2:2" ht="13.8" x14ac:dyDescent="0.3">
      <c r="B929" s="9"/>
    </row>
    <row r="930" spans="2:2" ht="13.8" x14ac:dyDescent="0.3">
      <c r="B930" s="9"/>
    </row>
    <row r="931" spans="2:2" ht="13.8" x14ac:dyDescent="0.3">
      <c r="B931" s="9"/>
    </row>
    <row r="932" spans="2:2" ht="13.8" x14ac:dyDescent="0.3">
      <c r="B932" s="9"/>
    </row>
    <row r="933" spans="2:2" ht="13.8" x14ac:dyDescent="0.3">
      <c r="B933" s="9"/>
    </row>
    <row r="934" spans="2:2" ht="13.8" x14ac:dyDescent="0.3">
      <c r="B934" s="9"/>
    </row>
    <row r="935" spans="2:2" ht="13.8" x14ac:dyDescent="0.3">
      <c r="B935" s="9"/>
    </row>
    <row r="936" spans="2:2" ht="13.8" x14ac:dyDescent="0.3">
      <c r="B936" s="9"/>
    </row>
    <row r="937" spans="2:2" ht="13.8" x14ac:dyDescent="0.3">
      <c r="B937" s="9"/>
    </row>
    <row r="938" spans="2:2" ht="13.8" x14ac:dyDescent="0.3">
      <c r="B938" s="9"/>
    </row>
    <row r="939" spans="2:2" ht="13.8" x14ac:dyDescent="0.3">
      <c r="B939" s="9"/>
    </row>
    <row r="940" spans="2:2" ht="13.8" x14ac:dyDescent="0.3">
      <c r="B940" s="9"/>
    </row>
    <row r="941" spans="2:2" ht="13.8" x14ac:dyDescent="0.3">
      <c r="B941" s="9"/>
    </row>
    <row r="942" spans="2:2" ht="13.8" x14ac:dyDescent="0.3">
      <c r="B942" s="9"/>
    </row>
    <row r="943" spans="2:2" ht="13.8" x14ac:dyDescent="0.3">
      <c r="B943" s="9"/>
    </row>
    <row r="944" spans="2:2" ht="13.8" x14ac:dyDescent="0.3">
      <c r="B944" s="9"/>
    </row>
    <row r="945" spans="2:2" ht="13.8" x14ac:dyDescent="0.3">
      <c r="B945" s="9"/>
    </row>
    <row r="946" spans="2:2" ht="13.8" x14ac:dyDescent="0.3">
      <c r="B946" s="9"/>
    </row>
    <row r="947" spans="2:2" ht="13.8" x14ac:dyDescent="0.3">
      <c r="B947" s="9"/>
    </row>
    <row r="948" spans="2:2" ht="13.8" x14ac:dyDescent="0.3">
      <c r="B948" s="9"/>
    </row>
    <row r="949" spans="2:2" ht="13.8" x14ac:dyDescent="0.3">
      <c r="B949" s="9"/>
    </row>
    <row r="950" spans="2:2" ht="13.8" x14ac:dyDescent="0.3">
      <c r="B950" s="9"/>
    </row>
    <row r="951" spans="2:2" ht="13.8" x14ac:dyDescent="0.3">
      <c r="B951" s="9"/>
    </row>
    <row r="952" spans="2:2" ht="13.8" x14ac:dyDescent="0.3">
      <c r="B952" s="9"/>
    </row>
    <row r="953" spans="2:2" ht="13.8" x14ac:dyDescent="0.3">
      <c r="B953" s="9"/>
    </row>
    <row r="954" spans="2:2" ht="13.8" x14ac:dyDescent="0.3">
      <c r="B954" s="9"/>
    </row>
    <row r="955" spans="2:2" ht="13.8" x14ac:dyDescent="0.3">
      <c r="B955" s="9"/>
    </row>
    <row r="956" spans="2:2" ht="13.8" x14ac:dyDescent="0.3">
      <c r="B956" s="9"/>
    </row>
    <row r="957" spans="2:2" ht="13.8" x14ac:dyDescent="0.3">
      <c r="B957" s="9"/>
    </row>
    <row r="958" spans="2:2" ht="13.8" x14ac:dyDescent="0.3">
      <c r="B958" s="9"/>
    </row>
    <row r="959" spans="2:2" ht="13.8" x14ac:dyDescent="0.3">
      <c r="B959" s="9"/>
    </row>
    <row r="960" spans="2:2" ht="13.8" x14ac:dyDescent="0.3">
      <c r="B960" s="9"/>
    </row>
    <row r="961" spans="2:2" ht="13.8" x14ac:dyDescent="0.3">
      <c r="B961" s="9"/>
    </row>
    <row r="962" spans="2:2" ht="13.8" x14ac:dyDescent="0.3">
      <c r="B962" s="9"/>
    </row>
    <row r="963" spans="2:2" ht="13.8" x14ac:dyDescent="0.3">
      <c r="B963" s="9"/>
    </row>
    <row r="964" spans="2:2" ht="13.8" x14ac:dyDescent="0.3">
      <c r="B964" s="9"/>
    </row>
    <row r="965" spans="2:2" ht="13.8" x14ac:dyDescent="0.3">
      <c r="B965" s="9"/>
    </row>
    <row r="966" spans="2:2" ht="13.8" x14ac:dyDescent="0.3">
      <c r="B966" s="9"/>
    </row>
    <row r="967" spans="2:2" ht="13.8" x14ac:dyDescent="0.3">
      <c r="B967" s="9"/>
    </row>
    <row r="968" spans="2:2" ht="13.8" x14ac:dyDescent="0.3">
      <c r="B968" s="9"/>
    </row>
    <row r="969" spans="2:2" ht="13.8" x14ac:dyDescent="0.3">
      <c r="B969" s="9"/>
    </row>
    <row r="970" spans="2:2" ht="13.8" x14ac:dyDescent="0.3">
      <c r="B970" s="9"/>
    </row>
    <row r="971" spans="2:2" ht="13.8" x14ac:dyDescent="0.3">
      <c r="B971" s="9"/>
    </row>
    <row r="972" spans="2:2" ht="13.8" x14ac:dyDescent="0.3">
      <c r="B972" s="9"/>
    </row>
    <row r="973" spans="2:2" ht="13.8" x14ac:dyDescent="0.3">
      <c r="B973" s="9"/>
    </row>
    <row r="974" spans="2:2" ht="13.8" x14ac:dyDescent="0.3">
      <c r="B974" s="9"/>
    </row>
    <row r="975" spans="2:2" ht="13.8" x14ac:dyDescent="0.3">
      <c r="B975" s="9"/>
    </row>
    <row r="976" spans="2:2" ht="13.8" x14ac:dyDescent="0.3">
      <c r="B976" s="9"/>
    </row>
    <row r="977" spans="2:2" ht="13.8" x14ac:dyDescent="0.3">
      <c r="B977" s="9"/>
    </row>
    <row r="978" spans="2:2" ht="13.8" x14ac:dyDescent="0.3">
      <c r="B978" s="9"/>
    </row>
    <row r="979" spans="2:2" ht="13.8" x14ac:dyDescent="0.3">
      <c r="B979" s="9"/>
    </row>
    <row r="980" spans="2:2" ht="13.8" x14ac:dyDescent="0.3">
      <c r="B980" s="9"/>
    </row>
    <row r="981" spans="2:2" ht="13.8" x14ac:dyDescent="0.3">
      <c r="B981" s="9"/>
    </row>
    <row r="982" spans="2:2" ht="13.8" x14ac:dyDescent="0.3">
      <c r="B982" s="9"/>
    </row>
    <row r="983" spans="2:2" ht="13.8" x14ac:dyDescent="0.3">
      <c r="B983" s="9"/>
    </row>
    <row r="984" spans="2:2" ht="13.8" x14ac:dyDescent="0.3">
      <c r="B984" s="9"/>
    </row>
    <row r="985" spans="2:2" ht="13.8" x14ac:dyDescent="0.3">
      <c r="B985" s="9"/>
    </row>
    <row r="986" spans="2:2" ht="13.8" x14ac:dyDescent="0.3">
      <c r="B986" s="9"/>
    </row>
    <row r="987" spans="2:2" ht="13.8" x14ac:dyDescent="0.3">
      <c r="B987" s="9"/>
    </row>
    <row r="988" spans="2:2" ht="13.8" x14ac:dyDescent="0.3">
      <c r="B988" s="9"/>
    </row>
    <row r="989" spans="2:2" ht="13.8" x14ac:dyDescent="0.3">
      <c r="B989" s="9"/>
    </row>
    <row r="990" spans="2:2" ht="13.8" x14ac:dyDescent="0.3">
      <c r="B990" s="9"/>
    </row>
    <row r="991" spans="2:2" ht="13.8" x14ac:dyDescent="0.3">
      <c r="B991" s="9"/>
    </row>
    <row r="992" spans="2:2" ht="13.8" x14ac:dyDescent="0.3">
      <c r="B992" s="9"/>
    </row>
    <row r="993" spans="2:2" ht="13.8" x14ac:dyDescent="0.3">
      <c r="B993" s="9"/>
    </row>
    <row r="994" spans="2:2" ht="13.8" x14ac:dyDescent="0.3">
      <c r="B994" s="9"/>
    </row>
    <row r="995" spans="2:2" ht="13.8" x14ac:dyDescent="0.3">
      <c r="B995" s="9"/>
    </row>
    <row r="996" spans="2:2" ht="13.8" x14ac:dyDescent="0.3">
      <c r="B996" s="9"/>
    </row>
    <row r="997" spans="2:2" ht="13.8" x14ac:dyDescent="0.3">
      <c r="B997" s="9"/>
    </row>
    <row r="998" spans="2:2" ht="13.8" x14ac:dyDescent="0.3">
      <c r="B998" s="9"/>
    </row>
    <row r="999" spans="2:2" ht="13.8" x14ac:dyDescent="0.3">
      <c r="B999" s="9"/>
    </row>
    <row r="1000" spans="2:2" ht="13.8" x14ac:dyDescent="0.3">
      <c r="B1000" s="9"/>
    </row>
    <row r="1001" spans="2:2" ht="13.8" x14ac:dyDescent="0.3">
      <c r="B1001" s="9"/>
    </row>
    <row r="1002" spans="2:2" ht="13.8" x14ac:dyDescent="0.3">
      <c r="B1002" s="9"/>
    </row>
    <row r="1003" spans="2:2" ht="13.8" x14ac:dyDescent="0.3">
      <c r="B1003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80"/>
  <sheetViews>
    <sheetView showGridLines="0" workbookViewId="0">
      <selection activeCell="L14" sqref="L14"/>
    </sheetView>
  </sheetViews>
  <sheetFormatPr defaultColWidth="14.44140625" defaultRowHeight="15" customHeight="1" x14ac:dyDescent="0.3"/>
  <cols>
    <col min="1" max="1" width="8.77734375" style="1" customWidth="1"/>
    <col min="2" max="2" width="36.6640625" style="1" customWidth="1"/>
    <col min="3" max="3" width="12.6640625" style="1" customWidth="1"/>
    <col min="4" max="4" width="11.88671875" style="1" customWidth="1"/>
    <col min="5" max="5" width="2.6640625" style="1" customWidth="1"/>
    <col min="6" max="6" width="23.44140625" style="1" customWidth="1"/>
    <col min="7" max="7" width="10.109375" style="1" customWidth="1"/>
    <col min="8" max="8" width="10.33203125" style="1" customWidth="1"/>
    <col min="9" max="26" width="8.6640625" style="1" customWidth="1"/>
    <col min="27" max="16384" width="14.44140625" style="1"/>
  </cols>
  <sheetData>
    <row r="1" spans="2:6" ht="81.599999999999994" customHeight="1" x14ac:dyDescent="0.3">
      <c r="B1" s="27"/>
    </row>
    <row r="2" spans="2:6" ht="14.25" customHeight="1" x14ac:dyDescent="0.3">
      <c r="B2" s="78" t="s">
        <v>73</v>
      </c>
    </row>
    <row r="3" spans="2:6" ht="14.25" customHeight="1" x14ac:dyDescent="0.3">
      <c r="B3" s="1" t="s">
        <v>105</v>
      </c>
    </row>
    <row r="4" spans="2:6" ht="14.25" customHeight="1" x14ac:dyDescent="0.3">
      <c r="B4" s="29"/>
      <c r="C4" s="30"/>
      <c r="D4" s="30"/>
    </row>
    <row r="5" spans="2:6" ht="14.25" customHeight="1" x14ac:dyDescent="0.3">
      <c r="B5" s="62" t="s">
        <v>106</v>
      </c>
      <c r="C5" s="63"/>
      <c r="D5" s="9"/>
    </row>
    <row r="6" spans="2:6" ht="14.25" customHeight="1" x14ac:dyDescent="0.3">
      <c r="B6" s="62" t="s">
        <v>107</v>
      </c>
      <c r="C6" s="63"/>
      <c r="D6" s="9"/>
    </row>
    <row r="7" spans="2:6" ht="14.25" customHeight="1" x14ac:dyDescent="0.3">
      <c r="B7" s="62" t="s">
        <v>108</v>
      </c>
      <c r="C7" s="63"/>
      <c r="D7" s="9"/>
    </row>
    <row r="8" spans="2:6" ht="14.25" customHeight="1" x14ac:dyDescent="0.3"/>
    <row r="9" spans="2:6" ht="14.25" customHeight="1" x14ac:dyDescent="0.3">
      <c r="B9" s="31" t="s">
        <v>74</v>
      </c>
    </row>
    <row r="10" spans="2:6" ht="14.25" customHeight="1" x14ac:dyDescent="0.3">
      <c r="B10" s="32"/>
    </row>
    <row r="11" spans="2:6" ht="14.25" customHeight="1" x14ac:dyDescent="0.3">
      <c r="B11" s="78" t="s">
        <v>75</v>
      </c>
      <c r="F11" s="78" t="s">
        <v>76</v>
      </c>
    </row>
    <row r="12" spans="2:6" ht="14.25" customHeight="1" x14ac:dyDescent="0.3">
      <c r="B12" s="1" t="s">
        <v>1</v>
      </c>
      <c r="F12" s="1" t="s">
        <v>77</v>
      </c>
    </row>
    <row r="13" spans="2:6" ht="14.25" customHeight="1" x14ac:dyDescent="0.3">
      <c r="B13" s="1" t="s">
        <v>2</v>
      </c>
      <c r="F13" s="1" t="s">
        <v>78</v>
      </c>
    </row>
    <row r="14" spans="2:6" ht="14.25" customHeight="1" x14ac:dyDescent="0.3">
      <c r="B14" s="1" t="s">
        <v>3</v>
      </c>
      <c r="F14" s="1" t="s">
        <v>79</v>
      </c>
    </row>
    <row r="15" spans="2:6" ht="14.25" customHeight="1" x14ac:dyDescent="0.3">
      <c r="F15" s="1" t="s">
        <v>80</v>
      </c>
    </row>
    <row r="16" spans="2:6" ht="14.25" customHeight="1" x14ac:dyDescent="0.3"/>
    <row r="17" spans="1:26" ht="14.25" customHeight="1" x14ac:dyDescent="0.3">
      <c r="A17" s="28"/>
      <c r="B17" s="78" t="s">
        <v>81</v>
      </c>
      <c r="C17" s="78" t="s">
        <v>82</v>
      </c>
      <c r="D17" s="78" t="s">
        <v>83</v>
      </c>
      <c r="E17" s="28"/>
      <c r="F17" s="78" t="s">
        <v>84</v>
      </c>
      <c r="G17" s="78" t="s">
        <v>85</v>
      </c>
      <c r="H17" s="78" t="s">
        <v>83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 x14ac:dyDescent="0.3">
      <c r="B18" s="33" t="s">
        <v>1</v>
      </c>
      <c r="C18" s="34">
        <f>COUNTIF(Checklist!$E$13:$E$45,"Plenamente atendido")</f>
        <v>1</v>
      </c>
      <c r="D18" s="35">
        <f t="shared" ref="D18:D20" si="0">C18/$C$21</f>
        <v>0.33333333333333331</v>
      </c>
      <c r="F18" s="1" t="s">
        <v>77</v>
      </c>
      <c r="G18" s="64">
        <f>COUNTIF(Tabela3[],"Concluídas")</f>
        <v>5</v>
      </c>
      <c r="H18" s="65">
        <f>G18/$G$22</f>
        <v>0.3125</v>
      </c>
    </row>
    <row r="19" spans="1:26" ht="14.25" customHeight="1" x14ac:dyDescent="0.3">
      <c r="B19" s="33" t="s">
        <v>2</v>
      </c>
      <c r="C19" s="34">
        <f>COUNTIF(Checklist!$E$13:$E$45,"Parcialmente atendido")</f>
        <v>1</v>
      </c>
      <c r="D19" s="35">
        <f t="shared" si="0"/>
        <v>0.33333333333333331</v>
      </c>
      <c r="F19" s="1" t="s">
        <v>78</v>
      </c>
      <c r="G19" s="64">
        <f>COUNTIF(Tabela3[],"Atrasadas")</f>
        <v>6</v>
      </c>
      <c r="H19" s="65">
        <f t="shared" ref="H19:H21" si="1">G19/$G$22</f>
        <v>0.375</v>
      </c>
    </row>
    <row r="20" spans="1:26" ht="14.25" customHeight="1" x14ac:dyDescent="0.3">
      <c r="B20" s="33" t="s">
        <v>3</v>
      </c>
      <c r="C20" s="34">
        <f>COUNTIF(Checklist!$E$13:$E$45,"Não atendido")</f>
        <v>1</v>
      </c>
      <c r="D20" s="35">
        <f t="shared" si="0"/>
        <v>0.33333333333333331</v>
      </c>
      <c r="F20" s="1" t="s">
        <v>79</v>
      </c>
      <c r="G20" s="64">
        <f>COUNTIF(Tabela3[],"Em andamento")</f>
        <v>2</v>
      </c>
      <c r="H20" s="65">
        <f t="shared" si="1"/>
        <v>0.125</v>
      </c>
    </row>
    <row r="21" spans="1:26" ht="14.25" customHeight="1" x14ac:dyDescent="0.3">
      <c r="B21" s="37"/>
      <c r="C21" s="38">
        <f>SUM(C18:C20)</f>
        <v>3</v>
      </c>
      <c r="D21" s="37"/>
      <c r="F21" s="1" t="s">
        <v>80</v>
      </c>
      <c r="G21" s="64">
        <f>COUNTIF(Tabela3[],"Não iniciado")</f>
        <v>3</v>
      </c>
      <c r="H21" s="65">
        <f t="shared" si="1"/>
        <v>0.1875</v>
      </c>
    </row>
    <row r="22" spans="1:26" ht="14.25" customHeight="1" x14ac:dyDescent="0.3">
      <c r="G22" s="1">
        <f>SUM(G18:G21)</f>
        <v>16</v>
      </c>
    </row>
    <row r="23" spans="1:26" ht="14.25" customHeight="1" x14ac:dyDescent="0.3"/>
    <row r="24" spans="1:26" ht="14.25" customHeight="1" x14ac:dyDescent="0.3">
      <c r="F24" s="78" t="s">
        <v>84</v>
      </c>
      <c r="G24" s="78" t="s">
        <v>85</v>
      </c>
      <c r="H24" s="78" t="s">
        <v>83</v>
      </c>
    </row>
    <row r="25" spans="1:26" ht="14.25" customHeight="1" x14ac:dyDescent="0.3">
      <c r="F25" s="1" t="s">
        <v>79</v>
      </c>
      <c r="G25" s="1">
        <f>C19</f>
        <v>1</v>
      </c>
      <c r="H25" s="36">
        <f>G25/$G$27</f>
        <v>0.5</v>
      </c>
    </row>
    <row r="26" spans="1:26" ht="14.25" customHeight="1" x14ac:dyDescent="0.3">
      <c r="F26" s="1" t="s">
        <v>80</v>
      </c>
      <c r="G26" s="1">
        <f>C20</f>
        <v>1</v>
      </c>
      <c r="H26" s="79">
        <f>G26/$G$27</f>
        <v>0.5</v>
      </c>
    </row>
    <row r="27" spans="1:26" ht="14.25" customHeight="1" x14ac:dyDescent="0.3">
      <c r="G27" s="1">
        <f>G26+G25</f>
        <v>2</v>
      </c>
    </row>
    <row r="28" spans="1:26" ht="14.25" customHeight="1" x14ac:dyDescent="0.3"/>
    <row r="29" spans="1:26" ht="14.25" customHeight="1" x14ac:dyDescent="0.3"/>
    <row r="30" spans="1:26" ht="14.25" customHeight="1" x14ac:dyDescent="0.3"/>
    <row r="31" spans="1:26" ht="14.25" customHeight="1" x14ac:dyDescent="0.3"/>
    <row r="32" spans="1:2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</sheetData>
  <pageMargins left="0.511811024" right="0.511811024" top="0.78740157499999996" bottom="0.78740157499999996" header="0" footer="0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8DF63BB335F844BF7DB0C0C02D5428" ma:contentTypeVersion="18" ma:contentTypeDescription="Crie um novo documento." ma:contentTypeScope="" ma:versionID="f01ffb971863b263d7eaa9375169a5ba">
  <xsd:schema xmlns:xsd="http://www.w3.org/2001/XMLSchema" xmlns:xs="http://www.w3.org/2001/XMLSchema" xmlns:p="http://schemas.microsoft.com/office/2006/metadata/properties" xmlns:ns2="c3237a5f-5fc9-4402-8d08-49d0f0c5400d" xmlns:ns3="cae80e87-5633-492c-beb1-64158a6c2d74" targetNamespace="http://schemas.microsoft.com/office/2006/metadata/properties" ma:root="true" ma:fieldsID="011e1d66d9b1143c0604dabf67f9f2ed" ns2:_="" ns3:_="">
    <xsd:import namespace="c3237a5f-5fc9-4402-8d08-49d0f0c5400d"/>
    <xsd:import namespace="cae80e87-5633-492c-beb1-64158a6c2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37a5f-5fc9-4402-8d08-49d0f0c54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b3374afc-c731-4ad2-bffe-8e930cd70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80e87-5633-492c-beb1-64158a6c2d7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80d0435-a82e-44ca-8bff-c71eb9416afb}" ma:internalName="TaxCatchAll" ma:showField="CatchAllData" ma:web="cae80e87-5633-492c-beb1-64158a6c2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e80e87-5633-492c-beb1-64158a6c2d74" xsi:nil="true"/>
    <lcf76f155ced4ddcb4097134ff3c332f xmlns="c3237a5f-5fc9-4402-8d08-49d0f0c540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EED672-6F2A-4B90-A504-6BC78A8612EE}"/>
</file>

<file path=customXml/itemProps2.xml><?xml version="1.0" encoding="utf-8"?>
<ds:datastoreItem xmlns:ds="http://schemas.openxmlformats.org/officeDocument/2006/customXml" ds:itemID="{2F331BBF-EA34-4A57-A648-1E8BB835B91B}"/>
</file>

<file path=customXml/itemProps3.xml><?xml version="1.0" encoding="utf-8"?>
<ds:datastoreItem xmlns:ds="http://schemas.openxmlformats.org/officeDocument/2006/customXml" ds:itemID="{FBADA053-F274-45F5-81C1-81D48581D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Orientação Geral</vt:lpstr>
      <vt:lpstr>Checklist</vt:lpstr>
      <vt:lpstr>Plano de Ação</vt:lpstr>
      <vt:lpstr>Dashboard</vt:lpstr>
      <vt:lpstr>Links Úteis</vt:lpstr>
      <vt:lpstr>- Isenção de responsabilidade -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Carlos Bastos D'Almeida</dc:creator>
  <cp:lastModifiedBy>Carolina Seixas Melo</cp:lastModifiedBy>
  <dcterms:created xsi:type="dcterms:W3CDTF">2024-07-17T18:42:17Z</dcterms:created>
  <dcterms:modified xsi:type="dcterms:W3CDTF">2025-03-26T22:51:09Z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0x0101006B8DF63BB335F844BF7DB0C0C02D5428</vt:lpwstr>
  </property>
</Properties>
</file>